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75" yWindow="1005" windowWidth="21780" windowHeight="14730"/>
  </bookViews>
  <sheets>
    <sheet name="Moto Overage " sheetId="1" r:id="rId1"/>
  </sheets>
  <definedNames>
    <definedName name="_xlnm._FilterDatabase" localSheetId="0" hidden="1">'Moto Overage '!$A$4:$L$317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5" i="1"/>
  <c r="M319" i="1" s="1"/>
  <c r="D3" i="1"/>
</calcChain>
</file>

<file path=xl/sharedStrings.xml><?xml version="1.0" encoding="utf-8"?>
<sst xmlns="http://schemas.openxmlformats.org/spreadsheetml/2006/main" count="1581" uniqueCount="271">
  <si>
    <t>OVERAGE - Alm E3A0</t>
  </si>
  <si>
    <t>MOTO</t>
  </si>
  <si>
    <t>Subtotal</t>
  </si>
  <si>
    <t>DOT fabricación</t>
  </si>
  <si>
    <t>IP</t>
  </si>
  <si>
    <t>DENOMINACIÓN</t>
  </si>
  <si>
    <t>FAB.</t>
  </si>
  <si>
    <t>AÑO</t>
  </si>
  <si>
    <t>LOTE Nº</t>
  </si>
  <si>
    <t>SEM.</t>
  </si>
  <si>
    <t>Grupo Comercial</t>
  </si>
  <si>
    <t>Market Segment</t>
  </si>
  <si>
    <t>MKS</t>
  </si>
  <si>
    <t>70/90 - 17 M/C 38S TL  ANGEL CiTy</t>
  </si>
  <si>
    <t>Moto XPLY</t>
  </si>
  <si>
    <t>110/70 - 13 M/C 48P TL  ANGEL SCOOTER</t>
  </si>
  <si>
    <t>Scooter XPly</t>
  </si>
  <si>
    <t>100/100 - 18 NHS (59)  MC 4</t>
  </si>
  <si>
    <t>180/55 B 18 M/C 80H TL Reinf  NIGHT DRAGON GT</t>
  </si>
  <si>
    <t>190/60ZR17M/CTL 78WV2 SCD DSC2-R</t>
  </si>
  <si>
    <t>Racing Radial</t>
  </si>
  <si>
    <t>140/70 - 14 M/C 62L TL  EVO 21 / EVO 22</t>
  </si>
  <si>
    <t>90/80 - 17 M/C 46S TL  SPORTEC STREET</t>
  </si>
  <si>
    <t>180/60R17M/CTL 75VV3 SC0 DSC3-R</t>
  </si>
  <si>
    <t>80/90 - 14 M/C 40S TL  SPORTEC STREET</t>
  </si>
  <si>
    <t>200/70 B 15 M/C 82H TL MBS ME 880 MARATHON</t>
  </si>
  <si>
    <t>120/70 - 15 M/C 56 S TL SBG DIABLO SCOOTER</t>
  </si>
  <si>
    <t>120/70 R 17 NHS TL SC2 DIABLO SUPERBIKE</t>
  </si>
  <si>
    <t>120/70 R 17 NHS TL  DIABLO WET</t>
  </si>
  <si>
    <t>100/80 - 10 53J TL  SL 26</t>
  </si>
  <si>
    <t>180/55ZR18M/CTL (74W) CruisR</t>
  </si>
  <si>
    <t>Moto Radial</t>
  </si>
  <si>
    <t>120/60ZR17M/CTL (55W) AnGT2F</t>
  </si>
  <si>
    <t>80/90 - 17 M/C 44S TL  ANGEL CiTy</t>
  </si>
  <si>
    <t>100/90 - 14 M/C TL Reinf 57P  DIABLO SCOOTER</t>
  </si>
  <si>
    <t>Moto RADIAL</t>
  </si>
  <si>
    <t>190925-1</t>
  </si>
  <si>
    <t>2.25 - 17 M/C 38P Reinf  CITY DEMON</t>
  </si>
  <si>
    <t>190927-1</t>
  </si>
  <si>
    <t>191024-1</t>
  </si>
  <si>
    <t>191024-6</t>
  </si>
  <si>
    <t>191125-1</t>
  </si>
  <si>
    <t>110/90 - 19 M/C 62H TL  LASERTEC</t>
  </si>
  <si>
    <t>191212-2</t>
  </si>
  <si>
    <t>120/70 R 17 M/C 58V TL  PHANTOM SPORTSCOMP</t>
  </si>
  <si>
    <t>191216-1</t>
  </si>
  <si>
    <t>90/90 - 10 50J TL  SL 26</t>
  </si>
  <si>
    <t>200116-2</t>
  </si>
  <si>
    <t>110/80 - 10 58L TL  ME 7 TEEN</t>
  </si>
  <si>
    <t>200127-3</t>
  </si>
  <si>
    <t>100/100 - 18 NHS 59M  SCORPION MX EXTRA X</t>
  </si>
  <si>
    <t>200203-2</t>
  </si>
  <si>
    <t>130/90 B16 M/C 67H TL   MT60 RS</t>
  </si>
  <si>
    <t>200204-1</t>
  </si>
  <si>
    <t>190/55 ZR 17 M/C (75W) TL  TOURANCE NEXT</t>
  </si>
  <si>
    <t>100/100 - 18 M/C 59M MST  Mid Soft MC360</t>
  </si>
  <si>
    <t>80/80 - 14 M/C 43S TL Reinf  SPORTEC STREET</t>
  </si>
  <si>
    <t>200205-1</t>
  </si>
  <si>
    <t>140/70 - 18 M/C 73H TL Reinf  NIGHT DRAGON</t>
  </si>
  <si>
    <t>120/70 - 14 M/C 55S TL  DIABLO ROSSO SCOOTER</t>
  </si>
  <si>
    <t>120/70 - 12 51P TL  ANGEL SCOOTER</t>
  </si>
  <si>
    <t>200213-1</t>
  </si>
  <si>
    <t>190/50 ZR 17 M/C (73W) TL  ROADTEC 01</t>
  </si>
  <si>
    <t>200313-1</t>
  </si>
  <si>
    <t>90/80 - 14 M/C 49S TL Reinf  SPORTEC STREET</t>
  </si>
  <si>
    <t>150/80 B16 M/C 77H TL Reinf  MT60 RS</t>
  </si>
  <si>
    <t>200316-3</t>
  </si>
  <si>
    <t>80/100-10TL 46J AngScF</t>
  </si>
  <si>
    <t>130/70 - 16 M/C 61P TL  ANGEL SCOOTER</t>
  </si>
  <si>
    <t>200316-4</t>
  </si>
  <si>
    <t>120/90 - 10 57L TL  SL 90</t>
  </si>
  <si>
    <t>200317-1</t>
  </si>
  <si>
    <t>120/70 R 14 M/C 55H M+S TL  FEELFREE WINTEC</t>
  </si>
  <si>
    <t>200318-1</t>
  </si>
  <si>
    <t>150/70 B 18 M/C 76H TL Reinf  NIGHT DRAGON</t>
  </si>
  <si>
    <t>200318-2</t>
  </si>
  <si>
    <t>200319-1</t>
  </si>
  <si>
    <t>200528-8</t>
  </si>
  <si>
    <t>200601-3</t>
  </si>
  <si>
    <t>200601-7</t>
  </si>
  <si>
    <t>200605-1</t>
  </si>
  <si>
    <t>3.25 - 19 M/C 54V TL  LASERTEC</t>
  </si>
  <si>
    <t>200608-4</t>
  </si>
  <si>
    <t>200609-1</t>
  </si>
  <si>
    <t>200616-1</t>
  </si>
  <si>
    <t>200616-2</t>
  </si>
  <si>
    <t>150/70 - 14 M/C 66S TL  DIABLO ROSSO SCOOTER</t>
  </si>
  <si>
    <t>3.25-19M/CTL 54V ROD01F</t>
  </si>
  <si>
    <t>200617-3</t>
  </si>
  <si>
    <t>200618-4</t>
  </si>
  <si>
    <t>200618-5</t>
  </si>
  <si>
    <t>100/80 - 14 M/C 48S TL  SPORTEC STREET</t>
  </si>
  <si>
    <t>200619-2</t>
  </si>
  <si>
    <t>200623-1</t>
  </si>
  <si>
    <t>200706-3</t>
  </si>
  <si>
    <t>200707-1</t>
  </si>
  <si>
    <t>3.25-19M/CTL 54H ROD01F</t>
  </si>
  <si>
    <t>200708-1</t>
  </si>
  <si>
    <t>200710-2</t>
  </si>
  <si>
    <t>110/70-17M/CTL 54H ROD01F</t>
  </si>
  <si>
    <t>200713-2</t>
  </si>
  <si>
    <t>80/80 - 17 M/C 46S TL Reinf  ANGEL CiTy</t>
  </si>
  <si>
    <t>80/90-10TL 44J AngScF</t>
  </si>
  <si>
    <t>200714-2</t>
  </si>
  <si>
    <t>120/80 - 18 M/C 62H TL  LASERTEC</t>
  </si>
  <si>
    <t>200715-4</t>
  </si>
  <si>
    <t>200716-7</t>
  </si>
  <si>
    <t>150/70ZR17M/CTL (69W) AnGT2R</t>
  </si>
  <si>
    <t>100/100 - 18 M/C 59M MST  Mid Hard MC360</t>
  </si>
  <si>
    <t>200717-3</t>
  </si>
  <si>
    <t>200717-4</t>
  </si>
  <si>
    <t>120/80 VB 16 M/C (60V) TL  LASERTEC</t>
  </si>
  <si>
    <t>2.50-17M/C REINF 43P AngCTF</t>
  </si>
  <si>
    <t>200728-2</t>
  </si>
  <si>
    <t>100/70-17M/CTL 49S AngCTR</t>
  </si>
  <si>
    <t>200731-4</t>
  </si>
  <si>
    <t>110/100 - 18 M/C 64M MST   SCORPION XC MID HARD</t>
  </si>
  <si>
    <t>200826-5</t>
  </si>
  <si>
    <t>3.25-16M/C REINF 55PFRONT CITYDF</t>
  </si>
  <si>
    <t>200827-3</t>
  </si>
  <si>
    <t>120/70R18M/CTL 59VM+S ScRaSF</t>
  </si>
  <si>
    <t>200904-3</t>
  </si>
  <si>
    <t>200916-1</t>
  </si>
  <si>
    <t>200916-2</t>
  </si>
  <si>
    <t>120/90 B 18 M/C 65H TL MBS ME 880 MARATHON</t>
  </si>
  <si>
    <t>200918-2</t>
  </si>
  <si>
    <t>140/80 - 18 M/C 70R M+S TL  KAROO 3</t>
  </si>
  <si>
    <t>120/70R19M/CTL 60VM+S KaroSF</t>
  </si>
  <si>
    <t>60/100 - 17 M/C 33L  ME 22</t>
  </si>
  <si>
    <t>200921-5</t>
  </si>
  <si>
    <t>201002-5</t>
  </si>
  <si>
    <t>120/80-18M/CTL 62H ROD01R</t>
  </si>
  <si>
    <t>201013-3</t>
  </si>
  <si>
    <t>70/90 - 14 M/C 34S TL  SPORTEC STREET</t>
  </si>
  <si>
    <t>201015-1</t>
  </si>
  <si>
    <t>201020-2</t>
  </si>
  <si>
    <t>150/80 - 17 M/C 72H TL  ME 880 MARATHON</t>
  </si>
  <si>
    <t>201103-2</t>
  </si>
  <si>
    <t>201106-8</t>
  </si>
  <si>
    <t>120/80 - 17 M/C 61V TL  ME 880 MARATHON</t>
  </si>
  <si>
    <t>100/80 - 17 M/C 52S TL  LASERTEC</t>
  </si>
  <si>
    <t>201117-1</t>
  </si>
  <si>
    <t>4.00 - 18 64P K Sidecar BLOCK</t>
  </si>
  <si>
    <t>201118-2</t>
  </si>
  <si>
    <t>130/90B16M/C REINFTL 73H CruisR</t>
  </si>
  <si>
    <t>150/80 B 16 M/C 71H TL  NIGHT DRAGON</t>
  </si>
  <si>
    <t>201120-1</t>
  </si>
  <si>
    <t>240/40VR18M/CTL (79V) CruisR</t>
  </si>
  <si>
    <t>201123-2</t>
  </si>
  <si>
    <t>130/90 - 10 61J TL  SL 26</t>
  </si>
  <si>
    <t>201124-1</t>
  </si>
  <si>
    <t>110/80 - 19 M/C 59R M+S TL  SCORPION RALLY</t>
  </si>
  <si>
    <t>150/80B16M/C REINFTL 77H ME77</t>
  </si>
  <si>
    <t>210/40R18M/CTL 73H ME888R</t>
  </si>
  <si>
    <t>150/70 B 18 M/C 76H TL Reinf  ME 888 MARATHON ULTRA</t>
  </si>
  <si>
    <t>90/100-21M/C 57RMST 6DayHF</t>
  </si>
  <si>
    <t>130/60VR18M/CTL (60V) ME888F</t>
  </si>
  <si>
    <t>140/70B18M/C REINFTL 73H ME888F</t>
  </si>
  <si>
    <t>120/90 - 18 M/C 65V TL  SPORT DEMON</t>
  </si>
  <si>
    <t>201125-2</t>
  </si>
  <si>
    <t>110/90-16M/CTL 59V ROD01F</t>
  </si>
  <si>
    <t>201202-3</t>
  </si>
  <si>
    <t>120/90 - 17 M/C 64S TT  ME 880 MARATHON</t>
  </si>
  <si>
    <t>140/70 R 17 NHS TL SCR1 DIABLO RAIN</t>
  </si>
  <si>
    <t>201203-1</t>
  </si>
  <si>
    <t>120/80 V 16 M/C (60V) TL  SPORT DEMON</t>
  </si>
  <si>
    <t>201209-5</t>
  </si>
  <si>
    <t>4.00 - 18 64S  ENDURO 3 SAHARA</t>
  </si>
  <si>
    <t>201210-3</t>
  </si>
  <si>
    <t>MU85 B 16 M/C 77H TL  NIGHT DRAGON GT</t>
  </si>
  <si>
    <t>190/60 R 17 NHS TL  DIABLO WET</t>
  </si>
  <si>
    <t>120/55 R 26 M/C 67H TL Reinf  ME 888 MARATHON ULTRA</t>
  </si>
  <si>
    <t>120/80 - 18 M/C 62H TL  SPORT DEMON</t>
  </si>
  <si>
    <t>201211-2</t>
  </si>
  <si>
    <t>180/55 ZR 18 M/C (74W) TL  NIGHT DRAGON</t>
  </si>
  <si>
    <t>90/90-21M/C 54RMST (F) KaroEF</t>
  </si>
  <si>
    <t>140/75 R 17 M/C 67V TL  ME 880 MARATHON</t>
  </si>
  <si>
    <t>140/75 R 17 M/C 67V TL  NIGHT DRAGON</t>
  </si>
  <si>
    <t>180/55R17M/CTL 73VM+S KaroSR</t>
  </si>
  <si>
    <t>201216-4</t>
  </si>
  <si>
    <t>201217-1</t>
  </si>
  <si>
    <t>120/90 - 18 M/C 65V TL  LASERTEC</t>
  </si>
  <si>
    <t>210/50ZR17M/CTL (78W) ME888R</t>
  </si>
  <si>
    <t>4.00 - 18 64R  ENDURO 2</t>
  </si>
  <si>
    <t>90/90 - 21 M/C 54H TL  ME 880 MARATHON</t>
  </si>
  <si>
    <t>100/90-16M/CTL 54H ROD01F</t>
  </si>
  <si>
    <t>210107-7</t>
  </si>
  <si>
    <t>210111-2</t>
  </si>
  <si>
    <t>210112-1</t>
  </si>
  <si>
    <t>120/70 - 21 M/C 62V TL  ME 880 MARATHON</t>
  </si>
  <si>
    <t>110/70R17NHSTLK469 SCR1 DBRAIF</t>
  </si>
  <si>
    <t>210113-6</t>
  </si>
  <si>
    <t>210218-4</t>
  </si>
  <si>
    <t>125/70R17NHSTLSC2 DSBK-F</t>
  </si>
  <si>
    <t>210303-1</t>
  </si>
  <si>
    <t>100/90-19M/CTL 57VM+S KaroSF</t>
  </si>
  <si>
    <t>210304-1</t>
  </si>
  <si>
    <t>130/70 - 16 M/C 61P M+S TL  FEELFREE WINTEC</t>
  </si>
  <si>
    <t>2.75 - 16 46P Reinf C BLOCK</t>
  </si>
  <si>
    <t>210305-3</t>
  </si>
  <si>
    <t>140/80 - 18 M/C 70S  ENDURO 3 SAHARA</t>
  </si>
  <si>
    <t>165/55 R 17 NHS TL   RACETEC SM RAIN</t>
  </si>
  <si>
    <t>210421-2</t>
  </si>
  <si>
    <t>110/90-19M/CTL 62H CruisF</t>
  </si>
  <si>
    <t>120/70B21M/C REINFTL 68H CruisF</t>
  </si>
  <si>
    <t>210423-2</t>
  </si>
  <si>
    <t>180/60 ZR 17 M/C (75W) TL K1 RACETEC RR</t>
  </si>
  <si>
    <t>210428-1</t>
  </si>
  <si>
    <t>210504-4</t>
  </si>
  <si>
    <t>210520-5</t>
  </si>
  <si>
    <t>180/60 ZR 17 M/C (75W) TL K2 RACETEC RR</t>
  </si>
  <si>
    <t>110/80-17M/CTL 57V ROD01F</t>
  </si>
  <si>
    <t>125/75 R 17 NHS TL  RACETEC SM RAIN</t>
  </si>
  <si>
    <t>125/75R17NHSTLK2 RacSMF</t>
  </si>
  <si>
    <t>125/75R17NHSTLK1 RacSMF</t>
  </si>
  <si>
    <t>160/60ZR17M/CTL 69WV3 SC1 DSC3-R</t>
  </si>
  <si>
    <t>180/55ZR17M/CTL 73WV3 SC2 DSC3-R</t>
  </si>
  <si>
    <t>210521-1</t>
  </si>
  <si>
    <t>200/60R17NHSTLK401 SCR1 DBRAIN</t>
  </si>
  <si>
    <t>210604-1</t>
  </si>
  <si>
    <t>120/70 R 17 NHS TL SCR1 DIABLO RAIN</t>
  </si>
  <si>
    <t>120/70R17NHSTLKR1 RacRaF</t>
  </si>
  <si>
    <t>210604-3</t>
  </si>
  <si>
    <t>210607-1</t>
  </si>
  <si>
    <t>180/55 ZR 17 M/C (73W) TL  DIABLO ROSSO CORSA</t>
  </si>
  <si>
    <t>210608-3</t>
  </si>
  <si>
    <t>210616-2</t>
  </si>
  <si>
    <t>130/70 R 16 M/C 61P M+S TL  FEELFREE WINTEC</t>
  </si>
  <si>
    <t>90/90-21M/CTL 54H KaroSF</t>
  </si>
  <si>
    <t>70/100 - 17 NHS 40M  SCORPION MX EXTRA J</t>
  </si>
  <si>
    <t>210618-2</t>
  </si>
  <si>
    <t>180/60ZR17M/CTL 75WV3 SC2 DSC3-R</t>
  </si>
  <si>
    <t>716 - SCOOTER HIGH-PERFORMANCE_ Metzeler</t>
  </si>
  <si>
    <t>753 - COMMUTING_ Pirelli</t>
  </si>
  <si>
    <t>762 - CUSTOM / TOURING X-PLY_ Metzeler</t>
  </si>
  <si>
    <t>716 - SCOOTER HIGH-PERFORMANCE_ Pirelli</t>
  </si>
  <si>
    <t>752 - SPORT TOURING X-PLY_ Metzeler</t>
  </si>
  <si>
    <t>706 - SUPERSPORT_ Pirelli</t>
  </si>
  <si>
    <t>717 - SCOOTER STANDARD_ Pirelli</t>
  </si>
  <si>
    <t>717 - SCOOTER STANDARD_ Metzeler</t>
  </si>
  <si>
    <t>749 - CROSS_ Pirelli</t>
  </si>
  <si>
    <t>746 - ENDURO STREET_ Pirelli</t>
  </si>
  <si>
    <t>746 - ENDURO STREET_ Metzeler</t>
  </si>
  <si>
    <t>749 - CROSS_ Metzeler</t>
  </si>
  <si>
    <t>762 - CUSTOM / TOURING X-PLY_ Pirelli</t>
  </si>
  <si>
    <t>751 - SPORT TOURING RADIAL_ Metzeler</t>
  </si>
  <si>
    <t>715 - SCOOTER RADIAL_Metzeler</t>
  </si>
  <si>
    <t>Scooter Radial</t>
  </si>
  <si>
    <t>753 - COMMUTING_ Metzeler</t>
  </si>
  <si>
    <t>Moto XPly</t>
  </si>
  <si>
    <t>751 - SPORT TOURING RADIAL_ Pirelli</t>
  </si>
  <si>
    <t>747 - ENDURO ON/OFF_ Pirelli</t>
  </si>
  <si>
    <t>752 - SPORT TOURING X-PLY_ Pirelli</t>
  </si>
  <si>
    <t>747 - ENDURO ON/OFF_ Metzeler</t>
  </si>
  <si>
    <t>708 - RACING SUPERSPORT_ Pirelli</t>
  </si>
  <si>
    <t>761 - CUSTOM / TOURING RADIAL_ Metzeler</t>
  </si>
  <si>
    <t>748 - ENDURO COMPETITION_ Metzeler</t>
  </si>
  <si>
    <t>709 - RACING _Pirelli</t>
  </si>
  <si>
    <t>761 - CUSTOM / TOURING RADIAL_ Pirelli</t>
  </si>
  <si>
    <t>709 - RACING NHS_ Metzeler</t>
  </si>
  <si>
    <t>708 - RACING SUPERSPORT_ Metzeler</t>
  </si>
  <si>
    <t>RACING Radial</t>
  </si>
  <si>
    <t>709 - RACING _Metzeler</t>
  </si>
  <si>
    <t>707 - RACING STREET_ Pirelli</t>
  </si>
  <si>
    <t>Peso</t>
  </si>
  <si>
    <t>Volumen</t>
  </si>
  <si>
    <t>China</t>
  </si>
  <si>
    <t>Alemania</t>
  </si>
  <si>
    <t>Brasil</t>
  </si>
  <si>
    <t>Indonesia</t>
  </si>
  <si>
    <t>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</si>
</sst>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00"/>
    <numFmt numFmtId="167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4" fontId="12" fillId="0" borderId="0" applyFont="0" applyFill="0" applyBorder="0" applyAlignment="0" applyProtection="0"/>
  </cellStyleXfs>
  <cellXfs count="48">
    <xf numFmtId="0" fontId="0" fillId="0" borderId="0" xfId="0"/>
    <xf numFmtId="0" fontId="2" fillId="2" borderId="3" xfId="1" applyFont="1" applyFill="1" applyBorder="1" applyAlignment="1" applyProtection="1">
      <alignment horizont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3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4" xfId="1" applyFont="1" applyFill="1" applyBorder="1" applyAlignment="1" applyProtection="1">
      <alignment horizontal="center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 applyProtection="1">
      <alignment horizontal="center" wrapText="1"/>
      <protection locked="0"/>
    </xf>
    <xf numFmtId="0" fontId="7" fillId="2" borderId="4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/>
      <protection locked="0"/>
    </xf>
    <xf numFmtId="0" fontId="2" fillId="2" borderId="17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>
      <alignment horizontal="left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166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166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/>
    </xf>
    <xf numFmtId="0" fontId="10" fillId="4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1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4" fontId="0" fillId="0" borderId="0" xfId="16" applyFont="1"/>
    <xf numFmtId="164" fontId="13" fillId="0" borderId="0" xfId="16" applyFont="1"/>
    <xf numFmtId="0" fontId="13" fillId="0" borderId="0" xfId="0" applyFont="1"/>
    <xf numFmtId="0" fontId="2" fillId="2" borderId="2" xfId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12" xfId="5" applyFont="1" applyFill="1" applyBorder="1" applyAlignment="1" applyProtection="1">
      <alignment horizontal="center" vertical="center" wrapText="1"/>
      <protection locked="0"/>
    </xf>
    <xf numFmtId="0" fontId="2" fillId="2" borderId="16" xfId="5" applyFont="1" applyFill="1" applyBorder="1" applyAlignment="1" applyProtection="1">
      <alignment horizontal="center" vertical="center" wrapText="1"/>
      <protection locked="0"/>
    </xf>
  </cellXfs>
  <cellStyles count="17">
    <cellStyle name="Comma" xfId="16" builtinId="3"/>
    <cellStyle name="Millares 2" xfId="3"/>
    <cellStyle name="Normal" xfId="0" builtinId="0"/>
    <cellStyle name="Normal 2" xfId="1"/>
    <cellStyle name="Normal 2 10" xfId="5"/>
    <cellStyle name="Normal 2 11" xfId="4"/>
    <cellStyle name="Normal 2 12" xfId="15"/>
    <cellStyle name="Normal 2 2" xfId="13"/>
    <cellStyle name="Normal 2 3" xfId="12"/>
    <cellStyle name="Normal 2 4" xfId="10"/>
    <cellStyle name="Normal 2 5" xfId="11"/>
    <cellStyle name="Normal 2 6" xfId="9"/>
    <cellStyle name="Normal 2 7" xfId="8"/>
    <cellStyle name="Normal 2 8" xfId="7"/>
    <cellStyle name="Normal 2 9" xfId="6"/>
    <cellStyle name="Normal 3" xfId="14"/>
    <cellStyle name="Porcentaje 2" xfId="2"/>
  </cellStyles>
  <dxfs count="10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showGridLines="0" tabSelected="1" topLeftCell="D1" workbookViewId="0">
      <pane ySplit="4" topLeftCell="A292" activePane="bottomLeft" state="frozen"/>
      <selection pane="bottomLeft" activeCell="U308" sqref="U308"/>
    </sheetView>
  </sheetViews>
  <sheetFormatPr defaultColWidth="11.42578125" defaultRowHeight="15" x14ac:dyDescent="0.25"/>
  <cols>
    <col min="1" max="1" width="8.5703125" style="12" bestFit="1" customWidth="1"/>
    <col min="2" max="2" width="8" style="12" bestFit="1" customWidth="1"/>
    <col min="3" max="3" width="44.5703125" customWidth="1"/>
    <col min="4" max="4" width="11.42578125" style="12"/>
    <col min="5" max="5" width="9.140625" style="12" bestFit="1" customWidth="1"/>
    <col min="6" max="7" width="6.5703125" style="12" customWidth="1"/>
    <col min="8" max="8" width="43" style="12" bestFit="1" customWidth="1"/>
    <col min="9" max="9" width="15.85546875" style="12" bestFit="1" customWidth="1"/>
    <col min="10" max="10" width="9.28515625" style="12" bestFit="1" customWidth="1"/>
    <col min="11" max="11" width="12.85546875" style="12" bestFit="1" customWidth="1"/>
    <col min="12" max="12" width="16.140625" style="37" bestFit="1" customWidth="1"/>
    <col min="13" max="13" width="14" customWidth="1"/>
  </cols>
  <sheetData>
    <row r="1" spans="1:13" ht="33" thickTop="1" thickBot="1" x14ac:dyDescent="0.55000000000000004">
      <c r="A1" s="44" t="s">
        <v>0</v>
      </c>
      <c r="B1" s="45"/>
      <c r="C1" s="45"/>
      <c r="D1" s="45"/>
      <c r="E1" s="45"/>
      <c r="F1" s="45"/>
      <c r="G1" s="45"/>
      <c r="H1" s="28"/>
      <c r="I1" s="13" t="s">
        <v>1</v>
      </c>
    </row>
    <row r="2" spans="1:13" x14ac:dyDescent="0.25">
      <c r="A2" s="11"/>
      <c r="B2" s="1"/>
      <c r="C2" s="5"/>
      <c r="D2" s="2" t="s">
        <v>2</v>
      </c>
      <c r="E2" s="41" t="s">
        <v>3</v>
      </c>
      <c r="F2" s="42"/>
      <c r="G2" s="43"/>
      <c r="H2" s="17" t="s">
        <v>11</v>
      </c>
      <c r="I2" s="46" t="s">
        <v>10</v>
      </c>
    </row>
    <row r="3" spans="1:13" ht="18" x14ac:dyDescent="0.25">
      <c r="A3" s="9" t="s">
        <v>8</v>
      </c>
      <c r="B3" s="7" t="s">
        <v>4</v>
      </c>
      <c r="C3" s="7" t="s">
        <v>5</v>
      </c>
      <c r="D3" s="10">
        <f>SUBTOTAL(9,D5:D2454)</f>
        <v>5907</v>
      </c>
      <c r="E3" s="3" t="s">
        <v>6</v>
      </c>
      <c r="F3" s="3" t="s">
        <v>9</v>
      </c>
      <c r="G3" s="3" t="s">
        <v>7</v>
      </c>
      <c r="H3" s="18" t="s">
        <v>12</v>
      </c>
      <c r="I3" s="47"/>
    </row>
    <row r="4" spans="1:13" ht="15.75" x14ac:dyDescent="0.25">
      <c r="A4" s="8"/>
      <c r="B4" s="4"/>
      <c r="C4" s="4"/>
      <c r="D4" s="14"/>
      <c r="E4" s="15"/>
      <c r="F4" s="15"/>
      <c r="G4" s="15"/>
      <c r="H4" s="16"/>
      <c r="I4" s="6"/>
      <c r="J4" s="12" t="s">
        <v>264</v>
      </c>
      <c r="K4" s="12" t="s">
        <v>265</v>
      </c>
      <c r="L4" s="37" t="s">
        <v>270</v>
      </c>
    </row>
    <row r="5" spans="1:13" x14ac:dyDescent="0.25">
      <c r="A5" s="33" t="s">
        <v>223</v>
      </c>
      <c r="B5" s="19">
        <v>1927700</v>
      </c>
      <c r="C5" s="20" t="s">
        <v>224</v>
      </c>
      <c r="D5" s="24">
        <v>2</v>
      </c>
      <c r="E5" s="21" t="s">
        <v>267</v>
      </c>
      <c r="F5" s="22">
        <v>25</v>
      </c>
      <c r="G5" s="22">
        <v>19</v>
      </c>
      <c r="H5" s="23" t="s">
        <v>263</v>
      </c>
      <c r="I5" s="34" t="s">
        <v>35</v>
      </c>
      <c r="J5" s="12">
        <v>6.02</v>
      </c>
      <c r="K5" s="12">
        <v>7.0999999999999994E-2</v>
      </c>
      <c r="L5" s="37">
        <v>230</v>
      </c>
      <c r="M5">
        <f>+L5*D5</f>
        <v>460</v>
      </c>
    </row>
    <row r="6" spans="1:13" x14ac:dyDescent="0.25">
      <c r="A6" s="33" t="s">
        <v>226</v>
      </c>
      <c r="B6" s="19">
        <v>2134400</v>
      </c>
      <c r="C6" s="20" t="s">
        <v>229</v>
      </c>
      <c r="D6" s="24">
        <v>2</v>
      </c>
      <c r="E6" s="21" t="s">
        <v>268</v>
      </c>
      <c r="F6" s="22">
        <v>26</v>
      </c>
      <c r="G6" s="22">
        <v>19</v>
      </c>
      <c r="H6" s="23" t="s">
        <v>240</v>
      </c>
      <c r="I6" s="34" t="s">
        <v>14</v>
      </c>
      <c r="J6" s="12">
        <v>2.1059999999999999</v>
      </c>
      <c r="K6" s="12">
        <v>2.3E-2</v>
      </c>
      <c r="L6" s="37">
        <v>39.5</v>
      </c>
      <c r="M6">
        <f>+L6*D6</f>
        <v>79</v>
      </c>
    </row>
    <row r="7" spans="1:13" x14ac:dyDescent="0.25">
      <c r="A7" s="33" t="s">
        <v>226</v>
      </c>
      <c r="B7" s="19">
        <v>2136700</v>
      </c>
      <c r="C7" s="20" t="s">
        <v>227</v>
      </c>
      <c r="D7" s="24">
        <v>17</v>
      </c>
      <c r="E7" s="21" t="s">
        <v>266</v>
      </c>
      <c r="F7" s="22">
        <v>11</v>
      </c>
      <c r="G7" s="22">
        <v>19</v>
      </c>
      <c r="H7" s="23" t="s">
        <v>246</v>
      </c>
      <c r="I7" s="34" t="s">
        <v>247</v>
      </c>
      <c r="J7" s="12">
        <v>4.7089999999999996</v>
      </c>
      <c r="K7" s="12">
        <v>4.4999999999999998E-2</v>
      </c>
      <c r="L7" s="37">
        <v>192</v>
      </c>
      <c r="M7">
        <f>+L7*D7</f>
        <v>3264</v>
      </c>
    </row>
    <row r="8" spans="1:13" x14ac:dyDescent="0.25">
      <c r="A8" s="33" t="s">
        <v>219</v>
      </c>
      <c r="B8" s="19">
        <v>2243800</v>
      </c>
      <c r="C8" s="20" t="s">
        <v>220</v>
      </c>
      <c r="D8" s="24">
        <v>5</v>
      </c>
      <c r="E8" s="21" t="s">
        <v>267</v>
      </c>
      <c r="F8" s="22">
        <v>10</v>
      </c>
      <c r="G8" s="22">
        <v>20</v>
      </c>
      <c r="H8" s="23" t="s">
        <v>257</v>
      </c>
      <c r="I8" s="34" t="s">
        <v>20</v>
      </c>
      <c r="J8" s="12">
        <v>4.38</v>
      </c>
      <c r="K8" s="12">
        <v>4.2999999999999997E-2</v>
      </c>
      <c r="L8" s="37">
        <v>235</v>
      </c>
      <c r="M8">
        <f>+L8*D8</f>
        <v>1175</v>
      </c>
    </row>
    <row r="9" spans="1:13" x14ac:dyDescent="0.25">
      <c r="A9" s="33" t="s">
        <v>219</v>
      </c>
      <c r="B9" s="19">
        <v>2243800</v>
      </c>
      <c r="C9" s="20" t="s">
        <v>220</v>
      </c>
      <c r="D9" s="24">
        <v>7</v>
      </c>
      <c r="E9" s="21" t="s">
        <v>267</v>
      </c>
      <c r="F9" s="22">
        <v>10</v>
      </c>
      <c r="G9" s="22">
        <v>20</v>
      </c>
      <c r="H9" s="23" t="s">
        <v>257</v>
      </c>
      <c r="I9" s="34" t="s">
        <v>20</v>
      </c>
      <c r="J9" s="12">
        <v>4.38</v>
      </c>
      <c r="K9" s="12">
        <v>4.2999999999999997E-2</v>
      </c>
      <c r="L9" s="37">
        <v>235</v>
      </c>
      <c r="M9">
        <f>+L9*D9</f>
        <v>1645</v>
      </c>
    </row>
    <row r="10" spans="1:13" x14ac:dyDescent="0.25">
      <c r="A10" s="33" t="s">
        <v>219</v>
      </c>
      <c r="B10" s="19">
        <v>2243800</v>
      </c>
      <c r="C10" s="20" t="s">
        <v>220</v>
      </c>
      <c r="D10" s="24">
        <v>2</v>
      </c>
      <c r="E10" s="21" t="s">
        <v>267</v>
      </c>
      <c r="F10" s="22">
        <v>36</v>
      </c>
      <c r="G10" s="22">
        <v>19</v>
      </c>
      <c r="H10" s="23" t="s">
        <v>257</v>
      </c>
      <c r="I10" s="34" t="s">
        <v>20</v>
      </c>
      <c r="J10" s="12">
        <v>4.38</v>
      </c>
      <c r="K10" s="12">
        <v>4.2999999999999997E-2</v>
      </c>
      <c r="L10" s="37">
        <v>235</v>
      </c>
      <c r="M10">
        <f>+L10*D10</f>
        <v>470</v>
      </c>
    </row>
    <row r="11" spans="1:13" x14ac:dyDescent="0.25">
      <c r="A11" s="33" t="s">
        <v>219</v>
      </c>
      <c r="B11" s="19">
        <v>2316700</v>
      </c>
      <c r="C11" s="20" t="s">
        <v>126</v>
      </c>
      <c r="D11" s="24">
        <v>44</v>
      </c>
      <c r="E11" s="21" t="s">
        <v>268</v>
      </c>
      <c r="F11" s="22">
        <v>23</v>
      </c>
      <c r="G11" s="22">
        <v>19</v>
      </c>
      <c r="H11" s="23" t="s">
        <v>253</v>
      </c>
      <c r="I11" s="34" t="s">
        <v>14</v>
      </c>
      <c r="J11" s="12">
        <v>7.1449999999999996</v>
      </c>
      <c r="K11" s="12">
        <v>6.5000000000000002E-2</v>
      </c>
      <c r="L11" s="37">
        <v>137.5</v>
      </c>
      <c r="M11">
        <f>+L11*D11</f>
        <v>6050</v>
      </c>
    </row>
    <row r="12" spans="1:13" x14ac:dyDescent="0.25">
      <c r="A12" s="33" t="s">
        <v>219</v>
      </c>
      <c r="B12" s="19">
        <v>2316700</v>
      </c>
      <c r="C12" s="20" t="s">
        <v>126</v>
      </c>
      <c r="D12" s="24">
        <v>44</v>
      </c>
      <c r="E12" s="21" t="s">
        <v>268</v>
      </c>
      <c r="F12" s="22">
        <v>23</v>
      </c>
      <c r="G12" s="22">
        <v>19</v>
      </c>
      <c r="H12" s="23" t="s">
        <v>253</v>
      </c>
      <c r="I12" s="34" t="s">
        <v>14</v>
      </c>
      <c r="J12" s="12">
        <v>7.1449999999999996</v>
      </c>
      <c r="K12" s="12">
        <v>6.5000000000000002E-2</v>
      </c>
      <c r="L12" s="37">
        <v>137.5</v>
      </c>
      <c r="M12">
        <f>+L12*D12</f>
        <v>6050</v>
      </c>
    </row>
    <row r="13" spans="1:13" x14ac:dyDescent="0.25">
      <c r="A13" s="33" t="s">
        <v>219</v>
      </c>
      <c r="B13" s="19">
        <v>2316700</v>
      </c>
      <c r="C13" s="20" t="s">
        <v>126</v>
      </c>
      <c r="D13" s="24">
        <v>11</v>
      </c>
      <c r="E13" s="21" t="s">
        <v>268</v>
      </c>
      <c r="F13" s="22">
        <v>23</v>
      </c>
      <c r="G13" s="22">
        <v>19</v>
      </c>
      <c r="H13" s="23" t="s">
        <v>253</v>
      </c>
      <c r="I13" s="34" t="s">
        <v>14</v>
      </c>
      <c r="J13" s="12">
        <v>7.1449999999999996</v>
      </c>
      <c r="K13" s="12">
        <v>6.5000000000000002E-2</v>
      </c>
      <c r="L13" s="37">
        <v>137.5</v>
      </c>
      <c r="M13">
        <f>+L13*D13</f>
        <v>1512.5</v>
      </c>
    </row>
    <row r="14" spans="1:13" x14ac:dyDescent="0.25">
      <c r="A14" s="33" t="s">
        <v>219</v>
      </c>
      <c r="B14" s="19">
        <v>2316700</v>
      </c>
      <c r="C14" s="20" t="s">
        <v>126</v>
      </c>
      <c r="D14" s="24">
        <v>10</v>
      </c>
      <c r="E14" s="21" t="s">
        <v>268</v>
      </c>
      <c r="F14" s="22">
        <v>23</v>
      </c>
      <c r="G14" s="22">
        <v>19</v>
      </c>
      <c r="H14" s="23" t="s">
        <v>253</v>
      </c>
      <c r="I14" s="34" t="s">
        <v>14</v>
      </c>
      <c r="J14" s="12">
        <v>7.1449999999999996</v>
      </c>
      <c r="K14" s="12">
        <v>6.5000000000000002E-2</v>
      </c>
      <c r="L14" s="37">
        <v>137.5</v>
      </c>
      <c r="M14">
        <f>+L14*D14</f>
        <v>1375</v>
      </c>
    </row>
    <row r="15" spans="1:13" x14ac:dyDescent="0.25">
      <c r="A15" s="33" t="s">
        <v>219</v>
      </c>
      <c r="B15" s="19">
        <v>2400100</v>
      </c>
      <c r="C15" s="20" t="s">
        <v>28</v>
      </c>
      <c r="D15" s="24">
        <v>2</v>
      </c>
      <c r="E15" s="21" t="s">
        <v>267</v>
      </c>
      <c r="F15" s="22">
        <v>10</v>
      </c>
      <c r="G15" s="22">
        <v>20</v>
      </c>
      <c r="H15" s="23" t="s">
        <v>257</v>
      </c>
      <c r="I15" s="34" t="s">
        <v>20</v>
      </c>
      <c r="J15" s="12">
        <v>4.2160000000000002</v>
      </c>
      <c r="K15" s="12">
        <v>4.2999999999999997E-2</v>
      </c>
      <c r="L15" s="37">
        <v>235</v>
      </c>
      <c r="M15">
        <f>+L15*D15</f>
        <v>470</v>
      </c>
    </row>
    <row r="16" spans="1:13" x14ac:dyDescent="0.25">
      <c r="A16" s="33" t="s">
        <v>223</v>
      </c>
      <c r="B16" s="19">
        <v>2627000</v>
      </c>
      <c r="C16" s="20" t="s">
        <v>13</v>
      </c>
      <c r="D16" s="24">
        <v>3</v>
      </c>
      <c r="E16" s="21" t="s">
        <v>269</v>
      </c>
      <c r="F16" s="22">
        <v>26</v>
      </c>
      <c r="G16" s="22">
        <v>17</v>
      </c>
      <c r="H16" s="23" t="s">
        <v>233</v>
      </c>
      <c r="I16" s="34" t="s">
        <v>14</v>
      </c>
      <c r="J16" s="12">
        <v>2.1760000000000002</v>
      </c>
      <c r="K16" s="12">
        <v>2.1999999999999999E-2</v>
      </c>
      <c r="L16" s="37">
        <v>60.5</v>
      </c>
      <c r="M16">
        <f>+L16*D16</f>
        <v>181.5</v>
      </c>
    </row>
    <row r="17" spans="1:13" x14ac:dyDescent="0.25">
      <c r="A17" s="33" t="s">
        <v>223</v>
      </c>
      <c r="B17" s="19">
        <v>2627000</v>
      </c>
      <c r="C17" s="20" t="s">
        <v>13</v>
      </c>
      <c r="D17" s="24">
        <v>5</v>
      </c>
      <c r="E17" s="21" t="s">
        <v>269</v>
      </c>
      <c r="F17" s="22">
        <v>4</v>
      </c>
      <c r="G17" s="22">
        <v>19</v>
      </c>
      <c r="H17" s="23" t="s">
        <v>233</v>
      </c>
      <c r="I17" s="34" t="s">
        <v>14</v>
      </c>
      <c r="J17" s="12">
        <v>2.1760000000000002</v>
      </c>
      <c r="K17" s="12">
        <v>2.1999999999999999E-2</v>
      </c>
      <c r="L17" s="37">
        <v>60.5</v>
      </c>
      <c r="M17">
        <f>+L17*D17</f>
        <v>302.5</v>
      </c>
    </row>
    <row r="18" spans="1:13" x14ac:dyDescent="0.25">
      <c r="A18" s="33" t="s">
        <v>223</v>
      </c>
      <c r="B18" s="19">
        <v>2627000</v>
      </c>
      <c r="C18" s="20" t="s">
        <v>13</v>
      </c>
      <c r="D18" s="24">
        <v>7</v>
      </c>
      <c r="E18" s="21" t="s">
        <v>269</v>
      </c>
      <c r="F18" s="22">
        <v>21</v>
      </c>
      <c r="G18" s="22">
        <v>19</v>
      </c>
      <c r="H18" s="23" t="s">
        <v>233</v>
      </c>
      <c r="I18" s="34" t="s">
        <v>14</v>
      </c>
      <c r="J18" s="12">
        <v>2.1760000000000002</v>
      </c>
      <c r="K18" s="12">
        <v>2.1999999999999999E-2</v>
      </c>
      <c r="L18" s="37">
        <v>60.5</v>
      </c>
      <c r="M18">
        <f>+L18*D18</f>
        <v>423.5</v>
      </c>
    </row>
    <row r="19" spans="1:13" x14ac:dyDescent="0.25">
      <c r="A19" s="33" t="s">
        <v>225</v>
      </c>
      <c r="B19" s="19">
        <v>2690100</v>
      </c>
      <c r="C19" s="20" t="s">
        <v>163</v>
      </c>
      <c r="D19" s="24">
        <v>7</v>
      </c>
      <c r="E19" s="21" t="s">
        <v>267</v>
      </c>
      <c r="F19" s="22">
        <v>39</v>
      </c>
      <c r="G19" s="22">
        <v>19</v>
      </c>
      <c r="H19" s="23" t="s">
        <v>257</v>
      </c>
      <c r="I19" s="34" t="s">
        <v>20</v>
      </c>
      <c r="J19" s="12">
        <v>5.0810000000000004</v>
      </c>
      <c r="K19" s="12">
        <v>5.5E-2</v>
      </c>
      <c r="L19" s="37">
        <v>273</v>
      </c>
      <c r="M19">
        <f>+L19*D19</f>
        <v>1911</v>
      </c>
    </row>
    <row r="20" spans="1:13" x14ac:dyDescent="0.25">
      <c r="A20" s="33" t="s">
        <v>223</v>
      </c>
      <c r="B20" s="19">
        <v>2716100</v>
      </c>
      <c r="C20" s="20" t="s">
        <v>133</v>
      </c>
      <c r="D20" s="24">
        <v>8</v>
      </c>
      <c r="E20" s="21" t="s">
        <v>269</v>
      </c>
      <c r="F20" s="22">
        <v>26</v>
      </c>
      <c r="G20" s="22">
        <v>19</v>
      </c>
      <c r="H20" s="23" t="s">
        <v>232</v>
      </c>
      <c r="I20" s="34" t="s">
        <v>16</v>
      </c>
      <c r="J20" s="12">
        <v>1.879</v>
      </c>
      <c r="K20" s="12">
        <v>1.6E-2</v>
      </c>
      <c r="L20" s="37">
        <v>39.5</v>
      </c>
      <c r="M20">
        <f>+L20*D20</f>
        <v>316</v>
      </c>
    </row>
    <row r="21" spans="1:13" x14ac:dyDescent="0.25">
      <c r="A21" s="33" t="s">
        <v>225</v>
      </c>
      <c r="B21" s="19">
        <v>2855300</v>
      </c>
      <c r="C21" s="20" t="s">
        <v>218</v>
      </c>
      <c r="D21" s="24">
        <v>10</v>
      </c>
      <c r="E21" s="21" t="s">
        <v>267</v>
      </c>
      <c r="F21" s="22">
        <v>36</v>
      </c>
      <c r="G21" s="22">
        <v>19</v>
      </c>
      <c r="H21" s="23" t="s">
        <v>257</v>
      </c>
      <c r="I21" s="34" t="s">
        <v>20</v>
      </c>
      <c r="J21" s="12">
        <v>6.7489999999999997</v>
      </c>
      <c r="K21" s="12">
        <v>0.09</v>
      </c>
      <c r="L21" s="37">
        <v>355.5</v>
      </c>
      <c r="M21">
        <f>+L21*D21</f>
        <v>3555</v>
      </c>
    </row>
    <row r="22" spans="1:13" x14ac:dyDescent="0.25">
      <c r="A22" s="33" t="s">
        <v>219</v>
      </c>
      <c r="B22" s="19">
        <v>3111600</v>
      </c>
      <c r="C22" s="20" t="s">
        <v>107</v>
      </c>
      <c r="D22" s="24">
        <v>13</v>
      </c>
      <c r="E22" s="21" t="s">
        <v>266</v>
      </c>
      <c r="F22" s="22">
        <v>22</v>
      </c>
      <c r="G22" s="22">
        <v>19</v>
      </c>
      <c r="H22" s="23" t="s">
        <v>250</v>
      </c>
      <c r="I22" s="34" t="s">
        <v>31</v>
      </c>
      <c r="J22" s="12">
        <v>6.7850000000000001</v>
      </c>
      <c r="K22" s="12">
        <v>6.2E-2</v>
      </c>
      <c r="L22" s="37">
        <v>214</v>
      </c>
      <c r="M22">
        <f>+L22*D22</f>
        <v>2782</v>
      </c>
    </row>
    <row r="23" spans="1:13" x14ac:dyDescent="0.25">
      <c r="A23" s="33" t="s">
        <v>225</v>
      </c>
      <c r="B23" s="19">
        <v>3130900</v>
      </c>
      <c r="C23" s="20" t="s">
        <v>190</v>
      </c>
      <c r="D23" s="24">
        <v>7</v>
      </c>
      <c r="E23" s="21" t="s">
        <v>267</v>
      </c>
      <c r="F23" s="22">
        <v>40</v>
      </c>
      <c r="G23" s="22">
        <v>19</v>
      </c>
      <c r="H23" s="23" t="s">
        <v>257</v>
      </c>
      <c r="I23" s="34" t="s">
        <v>20</v>
      </c>
      <c r="J23" s="12">
        <v>4.0819999999999999</v>
      </c>
      <c r="K23" s="12">
        <v>3.7999999999999999E-2</v>
      </c>
      <c r="L23" s="37">
        <v>210.5</v>
      </c>
      <c r="M23">
        <f>+L23*D23</f>
        <v>1473.5</v>
      </c>
    </row>
    <row r="24" spans="1:13" x14ac:dyDescent="0.25">
      <c r="A24" s="33" t="s">
        <v>222</v>
      </c>
      <c r="B24" s="19">
        <v>3309700</v>
      </c>
      <c r="C24" s="20" t="s">
        <v>216</v>
      </c>
      <c r="D24" s="24">
        <v>3</v>
      </c>
      <c r="E24" s="21" t="s">
        <v>267</v>
      </c>
      <c r="F24" s="22">
        <v>5</v>
      </c>
      <c r="G24" s="22">
        <v>20</v>
      </c>
      <c r="H24" s="23" t="s">
        <v>254</v>
      </c>
      <c r="I24" s="34" t="s">
        <v>20</v>
      </c>
      <c r="J24" s="12">
        <v>5.8129999999999997</v>
      </c>
      <c r="K24" s="12">
        <v>7.0999999999999994E-2</v>
      </c>
      <c r="L24" s="37">
        <v>307.5</v>
      </c>
      <c r="M24">
        <f>+L24*D24</f>
        <v>922.5</v>
      </c>
    </row>
    <row r="25" spans="1:13" x14ac:dyDescent="0.25">
      <c r="A25" s="33" t="s">
        <v>230</v>
      </c>
      <c r="B25" s="19">
        <v>3310000</v>
      </c>
      <c r="C25" s="20" t="s">
        <v>231</v>
      </c>
      <c r="D25" s="24">
        <v>6</v>
      </c>
      <c r="E25" s="21" t="s">
        <v>267</v>
      </c>
      <c r="F25" s="22">
        <v>9</v>
      </c>
      <c r="G25" s="22">
        <v>20</v>
      </c>
      <c r="H25" s="23" t="s">
        <v>254</v>
      </c>
      <c r="I25" s="34" t="s">
        <v>20</v>
      </c>
      <c r="J25" s="12">
        <v>6.3659999999999997</v>
      </c>
      <c r="K25" s="12">
        <v>7.5999999999999998E-2</v>
      </c>
      <c r="L25" s="37">
        <v>342</v>
      </c>
      <c r="M25">
        <f>+L25*D25</f>
        <v>2052</v>
      </c>
    </row>
    <row r="26" spans="1:13" x14ac:dyDescent="0.25">
      <c r="A26" s="33" t="s">
        <v>219</v>
      </c>
      <c r="B26" s="19">
        <v>3310800</v>
      </c>
      <c r="C26" s="20" t="s">
        <v>221</v>
      </c>
      <c r="D26" s="24">
        <v>5</v>
      </c>
      <c r="E26" s="21" t="s">
        <v>267</v>
      </c>
      <c r="F26" s="22">
        <v>44</v>
      </c>
      <c r="G26" s="22">
        <v>19</v>
      </c>
      <c r="H26" s="23" t="s">
        <v>259</v>
      </c>
      <c r="I26" s="34" t="s">
        <v>20</v>
      </c>
      <c r="J26" s="12">
        <v>4.2930000000000001</v>
      </c>
      <c r="K26" s="12">
        <v>4.2999999999999997E-2</v>
      </c>
      <c r="L26" s="37">
        <v>210</v>
      </c>
      <c r="M26">
        <f>+L26*D26</f>
        <v>1050</v>
      </c>
    </row>
    <row r="27" spans="1:13" x14ac:dyDescent="0.25">
      <c r="A27" s="33" t="s">
        <v>219</v>
      </c>
      <c r="B27" s="19">
        <v>3577500</v>
      </c>
      <c r="C27" s="20" t="s">
        <v>30</v>
      </c>
      <c r="D27" s="24">
        <v>7</v>
      </c>
      <c r="E27" s="21" t="s">
        <v>267</v>
      </c>
      <c r="F27" s="22">
        <v>26</v>
      </c>
      <c r="G27" s="22">
        <v>19</v>
      </c>
      <c r="H27" s="23" t="s">
        <v>255</v>
      </c>
      <c r="I27" s="34" t="s">
        <v>31</v>
      </c>
      <c r="J27" s="12">
        <v>6.9509999999999996</v>
      </c>
      <c r="K27" s="12">
        <v>7.6999999999999999E-2</v>
      </c>
      <c r="L27" s="37">
        <v>303</v>
      </c>
      <c r="M27">
        <f>+L27*D27</f>
        <v>2121</v>
      </c>
    </row>
    <row r="28" spans="1:13" x14ac:dyDescent="0.25">
      <c r="A28" s="33" t="s">
        <v>226</v>
      </c>
      <c r="B28" s="19">
        <v>3735300</v>
      </c>
      <c r="C28" s="20" t="s">
        <v>228</v>
      </c>
      <c r="D28" s="24">
        <v>1</v>
      </c>
      <c r="E28" s="21" t="s">
        <v>269</v>
      </c>
      <c r="F28" s="22">
        <v>20</v>
      </c>
      <c r="G28" s="22">
        <v>19</v>
      </c>
      <c r="H28" s="23" t="s">
        <v>253</v>
      </c>
      <c r="I28" s="34" t="s">
        <v>249</v>
      </c>
      <c r="J28" s="12">
        <v>4.069</v>
      </c>
      <c r="K28" s="12">
        <v>4.3999999999999997E-2</v>
      </c>
      <c r="L28" s="37">
        <v>119</v>
      </c>
      <c r="M28">
        <f>+L28*D28</f>
        <v>119</v>
      </c>
    </row>
    <row r="29" spans="1:13" x14ac:dyDescent="0.25">
      <c r="A29" s="33" t="s">
        <v>196</v>
      </c>
      <c r="B29" s="19">
        <v>109200</v>
      </c>
      <c r="C29" s="20" t="s">
        <v>198</v>
      </c>
      <c r="D29" s="24">
        <v>1</v>
      </c>
      <c r="E29" s="21" t="s">
        <v>267</v>
      </c>
      <c r="F29" s="22">
        <v>8</v>
      </c>
      <c r="G29" s="22">
        <v>19</v>
      </c>
      <c r="H29" s="23" t="s">
        <v>248</v>
      </c>
      <c r="I29" s="34" t="s">
        <v>14</v>
      </c>
      <c r="J29" s="12">
        <v>2.5089999999999999</v>
      </c>
      <c r="K29" s="12">
        <v>2.1000000000000001E-2</v>
      </c>
      <c r="L29" s="37">
        <v>76</v>
      </c>
      <c r="M29">
        <f>+L29*D29</f>
        <v>76</v>
      </c>
    </row>
    <row r="30" spans="1:13" x14ac:dyDescent="0.25">
      <c r="A30" s="33" t="s">
        <v>196</v>
      </c>
      <c r="B30" s="19">
        <v>109200</v>
      </c>
      <c r="C30" s="20" t="s">
        <v>198</v>
      </c>
      <c r="D30" s="24">
        <v>10</v>
      </c>
      <c r="E30" s="21" t="s">
        <v>267</v>
      </c>
      <c r="F30" s="22">
        <v>8</v>
      </c>
      <c r="G30" s="22">
        <v>18</v>
      </c>
      <c r="H30" s="23" t="s">
        <v>248</v>
      </c>
      <c r="I30" s="34" t="s">
        <v>14</v>
      </c>
      <c r="J30" s="12">
        <v>2.5089999999999999</v>
      </c>
      <c r="K30" s="12">
        <v>2.1000000000000001E-2</v>
      </c>
      <c r="L30" s="37">
        <v>76</v>
      </c>
      <c r="M30">
        <f>+L30*D30</f>
        <v>760</v>
      </c>
    </row>
    <row r="31" spans="1:13" x14ac:dyDescent="0.25">
      <c r="A31" s="33" t="s">
        <v>196</v>
      </c>
      <c r="B31" s="19">
        <v>109200</v>
      </c>
      <c r="C31" s="20" t="s">
        <v>198</v>
      </c>
      <c r="D31" s="24">
        <v>8</v>
      </c>
      <c r="E31" s="21" t="s">
        <v>267</v>
      </c>
      <c r="F31" s="22">
        <v>46</v>
      </c>
      <c r="G31" s="22">
        <v>18</v>
      </c>
      <c r="H31" s="23" t="s">
        <v>248</v>
      </c>
      <c r="I31" s="34" t="s">
        <v>14</v>
      </c>
      <c r="J31" s="12">
        <v>2.5089999999999999</v>
      </c>
      <c r="K31" s="12">
        <v>2.1000000000000001E-2</v>
      </c>
      <c r="L31" s="37">
        <v>76</v>
      </c>
      <c r="M31">
        <f>+L31*D31</f>
        <v>608</v>
      </c>
    </row>
    <row r="32" spans="1:13" x14ac:dyDescent="0.25">
      <c r="A32" s="33" t="s">
        <v>141</v>
      </c>
      <c r="B32" s="19">
        <v>109700</v>
      </c>
      <c r="C32" s="20" t="s">
        <v>142</v>
      </c>
      <c r="D32" s="24">
        <v>1</v>
      </c>
      <c r="E32" s="21" t="s">
        <v>267</v>
      </c>
      <c r="F32" s="22">
        <v>48</v>
      </c>
      <c r="G32" s="22">
        <v>18</v>
      </c>
      <c r="H32" s="23" t="s">
        <v>248</v>
      </c>
      <c r="I32" s="34" t="s">
        <v>14</v>
      </c>
      <c r="J32" s="12">
        <v>5.5110000000000001</v>
      </c>
      <c r="K32" s="12">
        <v>4.3999999999999997E-2</v>
      </c>
      <c r="L32" s="37">
        <v>121</v>
      </c>
      <c r="M32">
        <f>+L32*D32</f>
        <v>121</v>
      </c>
    </row>
    <row r="33" spans="1:13" x14ac:dyDescent="0.25">
      <c r="A33" s="33" t="s">
        <v>180</v>
      </c>
      <c r="B33" s="19">
        <v>109700</v>
      </c>
      <c r="C33" s="20" t="s">
        <v>142</v>
      </c>
      <c r="D33" s="24">
        <v>3</v>
      </c>
      <c r="E33" s="21" t="s">
        <v>267</v>
      </c>
      <c r="F33" s="22">
        <v>48</v>
      </c>
      <c r="G33" s="22">
        <v>18</v>
      </c>
      <c r="H33" s="23" t="s">
        <v>248</v>
      </c>
      <c r="I33" s="34" t="s">
        <v>14</v>
      </c>
      <c r="J33" s="12">
        <v>5.5110000000000001</v>
      </c>
      <c r="K33" s="12">
        <v>4.3999999999999997E-2</v>
      </c>
      <c r="L33" s="37">
        <v>121</v>
      </c>
      <c r="M33">
        <f>+L33*D33</f>
        <v>363</v>
      </c>
    </row>
    <row r="34" spans="1:13" x14ac:dyDescent="0.25">
      <c r="A34" s="33" t="s">
        <v>180</v>
      </c>
      <c r="B34" s="19">
        <v>139200</v>
      </c>
      <c r="C34" s="20" t="s">
        <v>183</v>
      </c>
      <c r="D34" s="24">
        <v>16</v>
      </c>
      <c r="E34" s="21" t="s">
        <v>268</v>
      </c>
      <c r="F34" s="22">
        <v>33</v>
      </c>
      <c r="G34" s="22">
        <v>18</v>
      </c>
      <c r="H34" s="23" t="s">
        <v>242</v>
      </c>
      <c r="I34" s="34" t="s">
        <v>14</v>
      </c>
      <c r="J34" s="12">
        <v>5.2889999999999997</v>
      </c>
      <c r="K34" s="12">
        <v>4.3999999999999997E-2</v>
      </c>
      <c r="L34" s="37">
        <v>127</v>
      </c>
      <c r="M34">
        <f>+L34*D34</f>
        <v>2032</v>
      </c>
    </row>
    <row r="35" spans="1:13" x14ac:dyDescent="0.25">
      <c r="A35" s="33" t="s">
        <v>166</v>
      </c>
      <c r="B35" s="19">
        <v>143000</v>
      </c>
      <c r="C35" s="20" t="s">
        <v>167</v>
      </c>
      <c r="D35" s="24">
        <v>8</v>
      </c>
      <c r="E35" s="21" t="s">
        <v>268</v>
      </c>
      <c r="F35" s="22">
        <v>34</v>
      </c>
      <c r="G35" s="22">
        <v>18</v>
      </c>
      <c r="H35" s="23" t="s">
        <v>253</v>
      </c>
      <c r="I35" s="34" t="s">
        <v>14</v>
      </c>
      <c r="J35" s="12">
        <v>5.4420000000000002</v>
      </c>
      <c r="K35" s="12">
        <v>4.3999999999999997E-2</v>
      </c>
      <c r="L35" s="37">
        <v>152.5</v>
      </c>
      <c r="M35">
        <f>+L35*D35</f>
        <v>1220</v>
      </c>
    </row>
    <row r="36" spans="1:13" x14ac:dyDescent="0.25">
      <c r="A36" s="33" t="s">
        <v>45</v>
      </c>
      <c r="B36" s="19">
        <v>531000</v>
      </c>
      <c r="C36" s="20" t="s">
        <v>46</v>
      </c>
      <c r="D36" s="24">
        <v>68</v>
      </c>
      <c r="E36" s="21" t="s">
        <v>268</v>
      </c>
      <c r="F36" s="22">
        <v>38</v>
      </c>
      <c r="G36" s="22">
        <v>17</v>
      </c>
      <c r="H36" s="23" t="s">
        <v>238</v>
      </c>
      <c r="I36" s="34" t="s">
        <v>16</v>
      </c>
      <c r="J36" s="12">
        <v>2.2530000000000001</v>
      </c>
      <c r="K36" s="12">
        <v>1.6E-2</v>
      </c>
      <c r="L36" s="37">
        <v>53</v>
      </c>
      <c r="M36">
        <f>+L36*D36</f>
        <v>3604</v>
      </c>
    </row>
    <row r="37" spans="1:13" x14ac:dyDescent="0.25">
      <c r="A37" s="33" t="s">
        <v>45</v>
      </c>
      <c r="B37" s="19">
        <v>531000</v>
      </c>
      <c r="C37" s="20" t="s">
        <v>46</v>
      </c>
      <c r="D37" s="24">
        <v>68</v>
      </c>
      <c r="E37" s="21" t="s">
        <v>268</v>
      </c>
      <c r="F37" s="22">
        <v>38</v>
      </c>
      <c r="G37" s="22">
        <v>17</v>
      </c>
      <c r="H37" s="23" t="s">
        <v>238</v>
      </c>
      <c r="I37" s="34" t="s">
        <v>16</v>
      </c>
      <c r="J37" s="12">
        <v>2.2530000000000001</v>
      </c>
      <c r="K37" s="12">
        <v>1.6E-2</v>
      </c>
      <c r="L37" s="37">
        <v>53</v>
      </c>
      <c r="M37">
        <f>+L37*D37</f>
        <v>3604</v>
      </c>
    </row>
    <row r="38" spans="1:13" x14ac:dyDescent="0.25">
      <c r="A38" s="33" t="s">
        <v>45</v>
      </c>
      <c r="B38" s="19">
        <v>531000</v>
      </c>
      <c r="C38" s="20" t="s">
        <v>46</v>
      </c>
      <c r="D38" s="24">
        <v>68</v>
      </c>
      <c r="E38" s="21" t="s">
        <v>268</v>
      </c>
      <c r="F38" s="22">
        <v>38</v>
      </c>
      <c r="G38" s="22">
        <v>17</v>
      </c>
      <c r="H38" s="23" t="s">
        <v>238</v>
      </c>
      <c r="I38" s="34" t="s">
        <v>16</v>
      </c>
      <c r="J38" s="12">
        <v>2.2530000000000001</v>
      </c>
      <c r="K38" s="12">
        <v>1.6E-2</v>
      </c>
      <c r="L38" s="37">
        <v>53</v>
      </c>
      <c r="M38">
        <f>+L38*D38</f>
        <v>3604</v>
      </c>
    </row>
    <row r="39" spans="1:13" x14ac:dyDescent="0.25">
      <c r="A39" s="33" t="s">
        <v>45</v>
      </c>
      <c r="B39" s="19">
        <v>531000</v>
      </c>
      <c r="C39" s="20" t="s">
        <v>46</v>
      </c>
      <c r="D39" s="24">
        <v>68</v>
      </c>
      <c r="E39" s="21" t="s">
        <v>268</v>
      </c>
      <c r="F39" s="22">
        <v>38</v>
      </c>
      <c r="G39" s="22">
        <v>17</v>
      </c>
      <c r="H39" s="23" t="s">
        <v>238</v>
      </c>
      <c r="I39" s="34" t="s">
        <v>16</v>
      </c>
      <c r="J39" s="12">
        <v>2.2530000000000001</v>
      </c>
      <c r="K39" s="12">
        <v>1.6E-2</v>
      </c>
      <c r="L39" s="37">
        <v>53</v>
      </c>
      <c r="M39">
        <f>+L39*D39</f>
        <v>3604</v>
      </c>
    </row>
    <row r="40" spans="1:13" x14ac:dyDescent="0.25">
      <c r="A40" s="33" t="s">
        <v>45</v>
      </c>
      <c r="B40" s="19">
        <v>531000</v>
      </c>
      <c r="C40" s="20" t="s">
        <v>46</v>
      </c>
      <c r="D40" s="24">
        <v>68</v>
      </c>
      <c r="E40" s="21" t="s">
        <v>268</v>
      </c>
      <c r="F40" s="22">
        <v>38</v>
      </c>
      <c r="G40" s="22">
        <v>17</v>
      </c>
      <c r="H40" s="23" t="s">
        <v>238</v>
      </c>
      <c r="I40" s="34" t="s">
        <v>16</v>
      </c>
      <c r="J40" s="12">
        <v>2.2530000000000001</v>
      </c>
      <c r="K40" s="12">
        <v>1.6E-2</v>
      </c>
      <c r="L40" s="37">
        <v>53</v>
      </c>
      <c r="M40">
        <f>+L40*D40</f>
        <v>3604</v>
      </c>
    </row>
    <row r="41" spans="1:13" x14ac:dyDescent="0.25">
      <c r="A41" s="33" t="s">
        <v>45</v>
      </c>
      <c r="B41" s="19">
        <v>531000</v>
      </c>
      <c r="C41" s="20" t="s">
        <v>46</v>
      </c>
      <c r="D41" s="24">
        <v>56</v>
      </c>
      <c r="E41" s="21" t="s">
        <v>268</v>
      </c>
      <c r="F41" s="22">
        <v>38</v>
      </c>
      <c r="G41" s="22">
        <v>17</v>
      </c>
      <c r="H41" s="23" t="s">
        <v>238</v>
      </c>
      <c r="I41" s="34" t="s">
        <v>16</v>
      </c>
      <c r="J41" s="12">
        <v>2.2530000000000001</v>
      </c>
      <c r="K41" s="12">
        <v>1.6E-2</v>
      </c>
      <c r="L41" s="37">
        <v>53</v>
      </c>
      <c r="M41">
        <f>+L41*D41</f>
        <v>2968</v>
      </c>
    </row>
    <row r="42" spans="1:13" x14ac:dyDescent="0.25">
      <c r="A42" s="33" t="s">
        <v>45</v>
      </c>
      <c r="B42" s="19">
        <v>531000</v>
      </c>
      <c r="C42" s="20" t="s">
        <v>46</v>
      </c>
      <c r="D42" s="24">
        <v>56</v>
      </c>
      <c r="E42" s="21" t="s">
        <v>268</v>
      </c>
      <c r="F42" s="22">
        <v>38</v>
      </c>
      <c r="G42" s="22">
        <v>17</v>
      </c>
      <c r="H42" s="23" t="s">
        <v>238</v>
      </c>
      <c r="I42" s="34" t="s">
        <v>16</v>
      </c>
      <c r="J42" s="12">
        <v>2.2530000000000001</v>
      </c>
      <c r="K42" s="12">
        <v>1.6E-2</v>
      </c>
      <c r="L42" s="37">
        <v>53</v>
      </c>
      <c r="M42">
        <f>+L42*D42</f>
        <v>2968</v>
      </c>
    </row>
    <row r="43" spans="1:13" x14ac:dyDescent="0.25">
      <c r="A43" s="33" t="s">
        <v>83</v>
      </c>
      <c r="B43" s="19">
        <v>531800</v>
      </c>
      <c r="C43" s="20" t="s">
        <v>29</v>
      </c>
      <c r="D43" s="24">
        <v>2</v>
      </c>
      <c r="E43" s="21" t="s">
        <v>268</v>
      </c>
      <c r="F43" s="22">
        <v>10</v>
      </c>
      <c r="G43" s="22">
        <v>18</v>
      </c>
      <c r="H43" s="23" t="s">
        <v>238</v>
      </c>
      <c r="I43" s="34" t="s">
        <v>16</v>
      </c>
      <c r="J43" s="12">
        <v>2.3039999999999998</v>
      </c>
      <c r="K43" s="12">
        <v>1.7000000000000001E-2</v>
      </c>
      <c r="L43" s="37">
        <v>47</v>
      </c>
      <c r="M43">
        <f>+L43*D43</f>
        <v>94</v>
      </c>
    </row>
    <row r="44" spans="1:13" x14ac:dyDescent="0.25">
      <c r="A44" s="33" t="s">
        <v>83</v>
      </c>
      <c r="B44" s="19">
        <v>531800</v>
      </c>
      <c r="C44" s="20" t="s">
        <v>29</v>
      </c>
      <c r="D44" s="24">
        <v>1</v>
      </c>
      <c r="E44" s="21" t="s">
        <v>268</v>
      </c>
      <c r="F44" s="22">
        <v>10</v>
      </c>
      <c r="G44" s="22">
        <v>18</v>
      </c>
      <c r="H44" s="23" t="s">
        <v>238</v>
      </c>
      <c r="I44" s="34" t="s">
        <v>16</v>
      </c>
      <c r="J44" s="12">
        <v>2.3039999999999998</v>
      </c>
      <c r="K44" s="12">
        <v>1.7000000000000001E-2</v>
      </c>
      <c r="L44" s="37">
        <v>47</v>
      </c>
      <c r="M44">
        <f>+L44*D44</f>
        <v>47</v>
      </c>
    </row>
    <row r="45" spans="1:13" x14ac:dyDescent="0.25">
      <c r="A45" s="33" t="s">
        <v>85</v>
      </c>
      <c r="B45" s="19">
        <v>531800</v>
      </c>
      <c r="C45" s="20" t="s">
        <v>29</v>
      </c>
      <c r="D45" s="24">
        <v>2</v>
      </c>
      <c r="E45" s="21" t="s">
        <v>268</v>
      </c>
      <c r="F45" s="22">
        <v>10</v>
      </c>
      <c r="G45" s="22">
        <v>18</v>
      </c>
      <c r="H45" s="23" t="s">
        <v>238</v>
      </c>
      <c r="I45" s="34" t="s">
        <v>16</v>
      </c>
      <c r="J45" s="12">
        <v>2.3039999999999998</v>
      </c>
      <c r="K45" s="12">
        <v>1.7000000000000001E-2</v>
      </c>
      <c r="L45" s="37">
        <v>47</v>
      </c>
      <c r="M45">
        <f>+L45*D45</f>
        <v>94</v>
      </c>
    </row>
    <row r="46" spans="1:13" x14ac:dyDescent="0.25">
      <c r="A46" s="33" t="s">
        <v>88</v>
      </c>
      <c r="B46" s="19">
        <v>531800</v>
      </c>
      <c r="C46" s="20" t="s">
        <v>29</v>
      </c>
      <c r="D46" s="24">
        <v>60</v>
      </c>
      <c r="E46" s="21" t="s">
        <v>268</v>
      </c>
      <c r="F46" s="22">
        <v>10</v>
      </c>
      <c r="G46" s="22">
        <v>18</v>
      </c>
      <c r="H46" s="23" t="s">
        <v>238</v>
      </c>
      <c r="I46" s="34" t="s">
        <v>16</v>
      </c>
      <c r="J46" s="12">
        <v>2.3039999999999998</v>
      </c>
      <c r="K46" s="12">
        <v>1.7000000000000001E-2</v>
      </c>
      <c r="L46" s="37">
        <v>47</v>
      </c>
      <c r="M46">
        <f>+L46*D46</f>
        <v>2820</v>
      </c>
    </row>
    <row r="47" spans="1:13" x14ac:dyDescent="0.25">
      <c r="A47" s="33" t="s">
        <v>88</v>
      </c>
      <c r="B47" s="19">
        <v>531800</v>
      </c>
      <c r="C47" s="20" t="s">
        <v>29</v>
      </c>
      <c r="D47" s="24">
        <v>17</v>
      </c>
      <c r="E47" s="21" t="s">
        <v>268</v>
      </c>
      <c r="F47" s="22">
        <v>10</v>
      </c>
      <c r="G47" s="22">
        <v>18</v>
      </c>
      <c r="H47" s="23" t="s">
        <v>238</v>
      </c>
      <c r="I47" s="34" t="s">
        <v>16</v>
      </c>
      <c r="J47" s="12">
        <v>2.3039999999999998</v>
      </c>
      <c r="K47" s="12">
        <v>1.7000000000000001E-2</v>
      </c>
      <c r="L47" s="37">
        <v>47</v>
      </c>
      <c r="M47">
        <f>+L47*D47</f>
        <v>799</v>
      </c>
    </row>
    <row r="48" spans="1:13" x14ac:dyDescent="0.25">
      <c r="A48" s="33" t="s">
        <v>148</v>
      </c>
      <c r="B48" s="19">
        <v>791900</v>
      </c>
      <c r="C48" s="20" t="s">
        <v>149</v>
      </c>
      <c r="D48" s="24">
        <v>18</v>
      </c>
      <c r="E48" s="21" t="s">
        <v>268</v>
      </c>
      <c r="F48" s="22">
        <v>45</v>
      </c>
      <c r="G48" s="22">
        <v>18</v>
      </c>
      <c r="H48" s="23" t="s">
        <v>238</v>
      </c>
      <c r="I48" s="34" t="s">
        <v>16</v>
      </c>
      <c r="J48" s="12">
        <v>3.8279999999999998</v>
      </c>
      <c r="K48" s="12">
        <v>3.1E-2</v>
      </c>
      <c r="L48" s="37">
        <v>66.5</v>
      </c>
      <c r="M48">
        <f>+L48*D48</f>
        <v>1197</v>
      </c>
    </row>
    <row r="49" spans="1:13" x14ac:dyDescent="0.25">
      <c r="A49" s="33" t="s">
        <v>194</v>
      </c>
      <c r="B49" s="19">
        <v>791900</v>
      </c>
      <c r="C49" s="20" t="s">
        <v>149</v>
      </c>
      <c r="D49" s="24">
        <v>25</v>
      </c>
      <c r="E49" s="21" t="s">
        <v>268</v>
      </c>
      <c r="F49" s="22">
        <v>8</v>
      </c>
      <c r="G49" s="22">
        <v>19</v>
      </c>
      <c r="H49" s="23" t="s">
        <v>238</v>
      </c>
      <c r="I49" s="34" t="s">
        <v>16</v>
      </c>
      <c r="J49" s="12">
        <v>3.8279999999999998</v>
      </c>
      <c r="K49" s="12">
        <v>3.1E-2</v>
      </c>
      <c r="L49" s="37">
        <v>66.5</v>
      </c>
      <c r="M49">
        <f>+L49*D49</f>
        <v>1662.5</v>
      </c>
    </row>
    <row r="50" spans="1:13" x14ac:dyDescent="0.25">
      <c r="A50" s="33" t="s">
        <v>194</v>
      </c>
      <c r="B50" s="19">
        <v>791900</v>
      </c>
      <c r="C50" s="20" t="s">
        <v>149</v>
      </c>
      <c r="D50" s="24">
        <v>1</v>
      </c>
      <c r="E50" s="21" t="s">
        <v>268</v>
      </c>
      <c r="F50" s="22">
        <v>8</v>
      </c>
      <c r="G50" s="22">
        <v>19</v>
      </c>
      <c r="H50" s="23" t="s">
        <v>238</v>
      </c>
      <c r="I50" s="34" t="s">
        <v>16</v>
      </c>
      <c r="J50" s="12">
        <v>3.8279999999999998</v>
      </c>
      <c r="K50" s="12">
        <v>3.1E-2</v>
      </c>
      <c r="L50" s="37">
        <v>66.5</v>
      </c>
      <c r="M50">
        <f>+L50*D50</f>
        <v>66.5</v>
      </c>
    </row>
    <row r="51" spans="1:13" x14ac:dyDescent="0.25">
      <c r="A51" s="33" t="s">
        <v>47</v>
      </c>
      <c r="B51" s="19">
        <v>931000</v>
      </c>
      <c r="C51" s="20" t="s">
        <v>48</v>
      </c>
      <c r="D51" s="24">
        <v>1</v>
      </c>
      <c r="E51" s="21" t="s">
        <v>268</v>
      </c>
      <c r="F51" s="22">
        <v>47</v>
      </c>
      <c r="G51" s="22">
        <v>17</v>
      </c>
      <c r="H51" s="23" t="s">
        <v>239</v>
      </c>
      <c r="I51" s="34" t="s">
        <v>16</v>
      </c>
      <c r="J51" s="12">
        <v>3.0089999999999999</v>
      </c>
      <c r="K51" s="12">
        <v>0.02</v>
      </c>
      <c r="L51" s="37">
        <v>56.5</v>
      </c>
      <c r="M51">
        <f>+L51*D51</f>
        <v>56.5</v>
      </c>
    </row>
    <row r="52" spans="1:13" x14ac:dyDescent="0.25">
      <c r="A52" s="33" t="s">
        <v>69</v>
      </c>
      <c r="B52" s="19">
        <v>931000</v>
      </c>
      <c r="C52" s="20" t="s">
        <v>48</v>
      </c>
      <c r="D52" s="24">
        <v>1</v>
      </c>
      <c r="E52" s="21" t="s">
        <v>268</v>
      </c>
      <c r="F52" s="22">
        <v>48</v>
      </c>
      <c r="G52" s="22">
        <v>17</v>
      </c>
      <c r="H52" s="23" t="s">
        <v>239</v>
      </c>
      <c r="I52" s="34" t="s">
        <v>16</v>
      </c>
      <c r="J52" s="12">
        <v>3.0089999999999999</v>
      </c>
      <c r="K52" s="12">
        <v>0.02</v>
      </c>
      <c r="L52" s="37">
        <v>56.5</v>
      </c>
      <c r="M52">
        <f>+L52*D52</f>
        <v>56.5</v>
      </c>
    </row>
    <row r="53" spans="1:13" x14ac:dyDescent="0.25">
      <c r="A53" s="33" t="s">
        <v>77</v>
      </c>
      <c r="B53" s="19">
        <v>931000</v>
      </c>
      <c r="C53" s="20" t="s">
        <v>48</v>
      </c>
      <c r="D53" s="24">
        <v>1</v>
      </c>
      <c r="E53" s="21" t="s">
        <v>268</v>
      </c>
      <c r="F53" s="22">
        <v>48</v>
      </c>
      <c r="G53" s="22">
        <v>17</v>
      </c>
      <c r="H53" s="23" t="s">
        <v>239</v>
      </c>
      <c r="I53" s="34" t="s">
        <v>16</v>
      </c>
      <c r="J53" s="12">
        <v>3.0089999999999999</v>
      </c>
      <c r="K53" s="12">
        <v>0.02</v>
      </c>
      <c r="L53" s="37">
        <v>56.5</v>
      </c>
      <c r="M53">
        <f>+L53*D53</f>
        <v>56.5</v>
      </c>
    </row>
    <row r="54" spans="1:13" x14ac:dyDescent="0.25">
      <c r="A54" s="33" t="s">
        <v>77</v>
      </c>
      <c r="B54" s="19">
        <v>931000</v>
      </c>
      <c r="C54" s="20" t="s">
        <v>48</v>
      </c>
      <c r="D54" s="24">
        <v>1</v>
      </c>
      <c r="E54" s="21" t="s">
        <v>268</v>
      </c>
      <c r="F54" s="22">
        <v>48</v>
      </c>
      <c r="G54" s="22">
        <v>17</v>
      </c>
      <c r="H54" s="23" t="s">
        <v>239</v>
      </c>
      <c r="I54" s="34" t="s">
        <v>16</v>
      </c>
      <c r="J54" s="12">
        <v>3.0089999999999999</v>
      </c>
      <c r="K54" s="12">
        <v>0.02</v>
      </c>
      <c r="L54" s="37">
        <v>56.5</v>
      </c>
      <c r="M54">
        <f>+L54*D54</f>
        <v>56.5</v>
      </c>
    </row>
    <row r="55" spans="1:13" x14ac:dyDescent="0.25">
      <c r="A55" s="33" t="s">
        <v>135</v>
      </c>
      <c r="B55" s="19">
        <v>931000</v>
      </c>
      <c r="C55" s="20" t="s">
        <v>48</v>
      </c>
      <c r="D55" s="24">
        <v>8</v>
      </c>
      <c r="E55" s="21" t="s">
        <v>268</v>
      </c>
      <c r="F55" s="22">
        <v>48</v>
      </c>
      <c r="G55" s="22">
        <v>17</v>
      </c>
      <c r="H55" s="23" t="s">
        <v>239</v>
      </c>
      <c r="I55" s="34" t="s">
        <v>16</v>
      </c>
      <c r="J55" s="12">
        <v>3.0089999999999999</v>
      </c>
      <c r="K55" s="12">
        <v>0.02</v>
      </c>
      <c r="L55" s="37">
        <v>56.5</v>
      </c>
      <c r="M55">
        <f>+L55*D55</f>
        <v>452</v>
      </c>
    </row>
    <row r="56" spans="1:13" x14ac:dyDescent="0.25">
      <c r="A56" s="33" t="s">
        <v>94</v>
      </c>
      <c r="B56" s="19">
        <v>966900</v>
      </c>
      <c r="C56" s="20" t="s">
        <v>17</v>
      </c>
      <c r="D56" s="24">
        <v>19</v>
      </c>
      <c r="E56" s="21" t="s">
        <v>268</v>
      </c>
      <c r="F56" s="22">
        <v>30</v>
      </c>
      <c r="G56" s="22">
        <v>17</v>
      </c>
      <c r="H56" s="23" t="s">
        <v>243</v>
      </c>
      <c r="I56" s="34" t="s">
        <v>14</v>
      </c>
      <c r="J56" s="12">
        <v>4.4740000000000002</v>
      </c>
      <c r="K56" s="12">
        <v>4.2999999999999997E-2</v>
      </c>
      <c r="L56" s="37">
        <v>76.5</v>
      </c>
      <c r="M56">
        <f>+L56*D56</f>
        <v>1453.5</v>
      </c>
    </row>
    <row r="57" spans="1:13" x14ac:dyDescent="0.25">
      <c r="A57" s="33" t="s">
        <v>103</v>
      </c>
      <c r="B57" s="19">
        <v>966900</v>
      </c>
      <c r="C57" s="20" t="s">
        <v>17</v>
      </c>
      <c r="D57" s="24">
        <v>3</v>
      </c>
      <c r="E57" s="21" t="s">
        <v>268</v>
      </c>
      <c r="F57" s="22">
        <v>30</v>
      </c>
      <c r="G57" s="22">
        <v>17</v>
      </c>
      <c r="H57" s="23" t="s">
        <v>243</v>
      </c>
      <c r="I57" s="34" t="s">
        <v>14</v>
      </c>
      <c r="J57" s="12">
        <v>4.4740000000000002</v>
      </c>
      <c r="K57" s="12">
        <v>4.2999999999999997E-2</v>
      </c>
      <c r="L57" s="37">
        <v>76.5</v>
      </c>
      <c r="M57">
        <f>+L57*D57</f>
        <v>229.5</v>
      </c>
    </row>
    <row r="58" spans="1:13" x14ac:dyDescent="0.25">
      <c r="A58" s="33" t="s">
        <v>123</v>
      </c>
      <c r="B58" s="19">
        <v>1040900</v>
      </c>
      <c r="C58" s="20" t="s">
        <v>124</v>
      </c>
      <c r="D58" s="24">
        <v>5</v>
      </c>
      <c r="E58" s="21" t="s">
        <v>268</v>
      </c>
      <c r="F58" s="22">
        <v>38</v>
      </c>
      <c r="G58" s="22">
        <v>18</v>
      </c>
      <c r="H58" s="23" t="s">
        <v>234</v>
      </c>
      <c r="I58" s="34" t="s">
        <v>14</v>
      </c>
      <c r="J58" s="12">
        <v>7.0919999999999996</v>
      </c>
      <c r="K58" s="12">
        <v>5.3999999999999999E-2</v>
      </c>
      <c r="L58" s="37">
        <v>178.5</v>
      </c>
      <c r="M58">
        <f>+L58*D58</f>
        <v>892.5</v>
      </c>
    </row>
    <row r="59" spans="1:13" x14ac:dyDescent="0.25">
      <c r="A59" s="33" t="s">
        <v>168</v>
      </c>
      <c r="B59" s="19">
        <v>1040900</v>
      </c>
      <c r="C59" s="20" t="s">
        <v>124</v>
      </c>
      <c r="D59" s="24">
        <v>88</v>
      </c>
      <c r="E59" s="21" t="s">
        <v>268</v>
      </c>
      <c r="F59" s="22">
        <v>24</v>
      </c>
      <c r="G59" s="22">
        <v>18</v>
      </c>
      <c r="H59" s="23" t="s">
        <v>234</v>
      </c>
      <c r="I59" s="34" t="s">
        <v>14</v>
      </c>
      <c r="J59" s="12">
        <v>7.0919999999999996</v>
      </c>
      <c r="K59" s="12">
        <v>5.3999999999999999E-2</v>
      </c>
      <c r="L59" s="37">
        <v>178.5</v>
      </c>
      <c r="M59">
        <f>+L59*D59</f>
        <v>15708</v>
      </c>
    </row>
    <row r="60" spans="1:13" x14ac:dyDescent="0.25">
      <c r="A60" s="33" t="s">
        <v>168</v>
      </c>
      <c r="B60" s="19">
        <v>1040900</v>
      </c>
      <c r="C60" s="20" t="s">
        <v>124</v>
      </c>
      <c r="D60" s="24">
        <v>57</v>
      </c>
      <c r="E60" s="21" t="s">
        <v>268</v>
      </c>
      <c r="F60" s="22">
        <v>24</v>
      </c>
      <c r="G60" s="22">
        <v>18</v>
      </c>
      <c r="H60" s="23" t="s">
        <v>234</v>
      </c>
      <c r="I60" s="34" t="s">
        <v>14</v>
      </c>
      <c r="J60" s="12">
        <v>7.0919999999999996</v>
      </c>
      <c r="K60" s="12">
        <v>5.3999999999999999E-2</v>
      </c>
      <c r="L60" s="37">
        <v>178.5</v>
      </c>
      <c r="M60">
        <f>+L60*D60</f>
        <v>10174.5</v>
      </c>
    </row>
    <row r="61" spans="1:13" x14ac:dyDescent="0.25">
      <c r="A61" s="33" t="s">
        <v>36</v>
      </c>
      <c r="B61" s="19">
        <v>1102900</v>
      </c>
      <c r="C61" s="20" t="s">
        <v>37</v>
      </c>
      <c r="D61" s="24">
        <v>17</v>
      </c>
      <c r="E61" s="21" t="s">
        <v>268</v>
      </c>
      <c r="F61" s="22">
        <v>37</v>
      </c>
      <c r="G61" s="22">
        <v>17</v>
      </c>
      <c r="H61" s="23" t="s">
        <v>233</v>
      </c>
      <c r="I61" s="34" t="s">
        <v>14</v>
      </c>
      <c r="J61" s="12">
        <v>1.669</v>
      </c>
      <c r="K61" s="12">
        <v>1.7000000000000001E-2</v>
      </c>
      <c r="L61" s="37">
        <v>29.5</v>
      </c>
      <c r="M61">
        <f>+L61*D61</f>
        <v>501.5</v>
      </c>
    </row>
    <row r="62" spans="1:13" x14ac:dyDescent="0.25">
      <c r="A62" s="33" t="s">
        <v>138</v>
      </c>
      <c r="B62" s="19">
        <v>1124900</v>
      </c>
      <c r="C62" s="20" t="s">
        <v>139</v>
      </c>
      <c r="D62" s="24">
        <v>1</v>
      </c>
      <c r="E62" s="21" t="s">
        <v>268</v>
      </c>
      <c r="F62" s="22">
        <v>45</v>
      </c>
      <c r="G62" s="22">
        <v>18</v>
      </c>
      <c r="H62" s="23" t="s">
        <v>234</v>
      </c>
      <c r="I62" s="34" t="s">
        <v>14</v>
      </c>
      <c r="J62" s="12">
        <v>5.3879999999999999</v>
      </c>
      <c r="K62" s="12">
        <v>4.7E-2</v>
      </c>
      <c r="L62" s="37">
        <v>160</v>
      </c>
      <c r="M62">
        <f>+L62*D62</f>
        <v>160</v>
      </c>
    </row>
    <row r="63" spans="1:13" x14ac:dyDescent="0.25">
      <c r="A63" s="33" t="s">
        <v>168</v>
      </c>
      <c r="B63" s="19">
        <v>1124900</v>
      </c>
      <c r="C63" s="20" t="s">
        <v>139</v>
      </c>
      <c r="D63" s="24">
        <v>52</v>
      </c>
      <c r="E63" s="21" t="s">
        <v>268</v>
      </c>
      <c r="F63" s="22">
        <v>46</v>
      </c>
      <c r="G63" s="22">
        <v>18</v>
      </c>
      <c r="H63" s="23" t="s">
        <v>234</v>
      </c>
      <c r="I63" s="34" t="s">
        <v>14</v>
      </c>
      <c r="J63" s="12">
        <v>5.3879999999999999</v>
      </c>
      <c r="K63" s="12">
        <v>4.7E-2</v>
      </c>
      <c r="L63" s="37">
        <v>160</v>
      </c>
      <c r="M63">
        <f>+L63*D63</f>
        <v>8320</v>
      </c>
    </row>
    <row r="64" spans="1:13" x14ac:dyDescent="0.25">
      <c r="A64" s="33" t="s">
        <v>173</v>
      </c>
      <c r="B64" s="19">
        <v>1200500</v>
      </c>
      <c r="C64" s="20" t="s">
        <v>21</v>
      </c>
      <c r="D64" s="24">
        <v>1</v>
      </c>
      <c r="E64" s="21" t="s">
        <v>268</v>
      </c>
      <c r="F64" s="22">
        <v>31</v>
      </c>
      <c r="G64" s="22">
        <v>17</v>
      </c>
      <c r="H64" s="23" t="s">
        <v>235</v>
      </c>
      <c r="I64" s="34" t="s">
        <v>16</v>
      </c>
      <c r="J64" s="12">
        <v>4.5190000000000001</v>
      </c>
      <c r="K64" s="12">
        <v>4.2999999999999997E-2</v>
      </c>
      <c r="L64" s="37">
        <v>100</v>
      </c>
      <c r="M64">
        <f>+L64*D64</f>
        <v>100</v>
      </c>
    </row>
    <row r="65" spans="1:13" x14ac:dyDescent="0.25">
      <c r="A65" s="33" t="s">
        <v>188</v>
      </c>
      <c r="B65" s="19">
        <v>1289300</v>
      </c>
      <c r="C65" s="20" t="s">
        <v>189</v>
      </c>
      <c r="D65" s="24">
        <v>31</v>
      </c>
      <c r="E65" s="21" t="s">
        <v>269</v>
      </c>
      <c r="F65" s="22">
        <v>3</v>
      </c>
      <c r="G65" s="22">
        <v>19</v>
      </c>
      <c r="H65" s="23" t="s">
        <v>234</v>
      </c>
      <c r="I65" s="34" t="s">
        <v>14</v>
      </c>
      <c r="J65" s="12">
        <v>4.7469999999999999</v>
      </c>
      <c r="K65" s="12">
        <v>5.8999999999999997E-2</v>
      </c>
      <c r="L65" s="37">
        <v>165.5</v>
      </c>
      <c r="M65">
        <f>+L65*D65</f>
        <v>5130.5</v>
      </c>
    </row>
    <row r="66" spans="1:13" x14ac:dyDescent="0.25">
      <c r="A66" s="33" t="s">
        <v>188</v>
      </c>
      <c r="B66" s="19">
        <v>1289300</v>
      </c>
      <c r="C66" s="20" t="s">
        <v>189</v>
      </c>
      <c r="D66" s="24">
        <v>52</v>
      </c>
      <c r="E66" s="21" t="s">
        <v>269</v>
      </c>
      <c r="F66" s="22">
        <v>3</v>
      </c>
      <c r="G66" s="22">
        <v>19</v>
      </c>
      <c r="H66" s="23" t="s">
        <v>234</v>
      </c>
      <c r="I66" s="34" t="s">
        <v>14</v>
      </c>
      <c r="J66" s="12">
        <v>4.7469999999999999</v>
      </c>
      <c r="K66" s="12">
        <v>5.8999999999999997E-2</v>
      </c>
      <c r="L66" s="37">
        <v>165.5</v>
      </c>
      <c r="M66">
        <f>+L66*D66</f>
        <v>8606</v>
      </c>
    </row>
    <row r="67" spans="1:13" x14ac:dyDescent="0.25">
      <c r="A67" s="33" t="s">
        <v>188</v>
      </c>
      <c r="B67" s="19">
        <v>1289300</v>
      </c>
      <c r="C67" s="20" t="s">
        <v>189</v>
      </c>
      <c r="D67" s="24">
        <v>52</v>
      </c>
      <c r="E67" s="21" t="s">
        <v>269</v>
      </c>
      <c r="F67" s="22">
        <v>3</v>
      </c>
      <c r="G67" s="22">
        <v>19</v>
      </c>
      <c r="H67" s="23" t="s">
        <v>234</v>
      </c>
      <c r="I67" s="34" t="s">
        <v>14</v>
      </c>
      <c r="J67" s="12">
        <v>4.7469999999999999</v>
      </c>
      <c r="K67" s="12">
        <v>5.8999999999999997E-2</v>
      </c>
      <c r="L67" s="37">
        <v>165.5</v>
      </c>
      <c r="M67">
        <f>+L67*D67</f>
        <v>8606</v>
      </c>
    </row>
    <row r="68" spans="1:13" x14ac:dyDescent="0.25">
      <c r="A68" s="33" t="s">
        <v>188</v>
      </c>
      <c r="B68" s="19">
        <v>1289300</v>
      </c>
      <c r="C68" s="20" t="s">
        <v>189</v>
      </c>
      <c r="D68" s="24">
        <v>52</v>
      </c>
      <c r="E68" s="21" t="s">
        <v>269</v>
      </c>
      <c r="F68" s="22">
        <v>3</v>
      </c>
      <c r="G68" s="22">
        <v>19</v>
      </c>
      <c r="H68" s="23" t="s">
        <v>234</v>
      </c>
      <c r="I68" s="34" t="s">
        <v>14</v>
      </c>
      <c r="J68" s="12">
        <v>4.7469999999999999</v>
      </c>
      <c r="K68" s="12">
        <v>5.8999999999999997E-2</v>
      </c>
      <c r="L68" s="37">
        <v>165.5</v>
      </c>
      <c r="M68">
        <f>+L68*D68</f>
        <v>8606</v>
      </c>
    </row>
    <row r="69" spans="1:13" x14ac:dyDescent="0.25">
      <c r="A69" s="33" t="s">
        <v>117</v>
      </c>
      <c r="B69" s="19">
        <v>1339700</v>
      </c>
      <c r="C69" s="20" t="s">
        <v>118</v>
      </c>
      <c r="D69" s="24">
        <v>1</v>
      </c>
      <c r="E69" s="21" t="s">
        <v>268</v>
      </c>
      <c r="F69" s="22">
        <v>26</v>
      </c>
      <c r="G69" s="22">
        <v>18</v>
      </c>
      <c r="H69" s="23" t="s">
        <v>233</v>
      </c>
      <c r="I69" s="34" t="s">
        <v>249</v>
      </c>
      <c r="J69" s="12">
        <v>3.1429999999999998</v>
      </c>
      <c r="K69" s="12">
        <v>2.7E-2</v>
      </c>
      <c r="L69" s="37">
        <v>102</v>
      </c>
      <c r="M69">
        <f>+L69*D69</f>
        <v>102</v>
      </c>
    </row>
    <row r="70" spans="1:13" x14ac:dyDescent="0.25">
      <c r="A70" s="33" t="s">
        <v>36</v>
      </c>
      <c r="B70" s="19">
        <v>1401800</v>
      </c>
      <c r="C70" s="20" t="s">
        <v>25</v>
      </c>
      <c r="D70" s="24">
        <v>36</v>
      </c>
      <c r="E70" s="21" t="s">
        <v>268</v>
      </c>
      <c r="F70" s="22">
        <v>33</v>
      </c>
      <c r="G70" s="22">
        <v>17</v>
      </c>
      <c r="H70" s="23" t="s">
        <v>234</v>
      </c>
      <c r="I70" s="34" t="s">
        <v>14</v>
      </c>
      <c r="J70" s="12">
        <v>9.7449999999999992</v>
      </c>
      <c r="K70" s="12">
        <v>8.6999999999999994E-2</v>
      </c>
      <c r="L70" s="37">
        <v>228.5</v>
      </c>
      <c r="M70">
        <f>+L70*D70</f>
        <v>8226</v>
      </c>
    </row>
    <row r="71" spans="1:13" x14ac:dyDescent="0.25">
      <c r="A71" s="33" t="s">
        <v>36</v>
      </c>
      <c r="B71" s="19">
        <v>1401800</v>
      </c>
      <c r="C71" s="20" t="s">
        <v>25</v>
      </c>
      <c r="D71" s="24">
        <v>22</v>
      </c>
      <c r="E71" s="21" t="s">
        <v>268</v>
      </c>
      <c r="F71" s="22">
        <v>33</v>
      </c>
      <c r="G71" s="22">
        <v>17</v>
      </c>
      <c r="H71" s="23" t="s">
        <v>234</v>
      </c>
      <c r="I71" s="34" t="s">
        <v>14</v>
      </c>
      <c r="J71" s="12">
        <v>9.7449999999999992</v>
      </c>
      <c r="K71" s="12">
        <v>8.6999999999999994E-2</v>
      </c>
      <c r="L71" s="37">
        <v>228.5</v>
      </c>
      <c r="M71">
        <f>+L71*D71</f>
        <v>5027</v>
      </c>
    </row>
    <row r="72" spans="1:13" x14ac:dyDescent="0.25">
      <c r="A72" s="33" t="s">
        <v>39</v>
      </c>
      <c r="B72" s="19">
        <v>1401800</v>
      </c>
      <c r="C72" s="20" t="s">
        <v>25</v>
      </c>
      <c r="D72" s="24">
        <v>1</v>
      </c>
      <c r="E72" s="21" t="s">
        <v>268</v>
      </c>
      <c r="F72" s="22">
        <v>34</v>
      </c>
      <c r="G72" s="22">
        <v>17</v>
      </c>
      <c r="H72" s="23" t="s">
        <v>234</v>
      </c>
      <c r="I72" s="34" t="s">
        <v>14</v>
      </c>
      <c r="J72" s="12">
        <v>9.7449999999999992</v>
      </c>
      <c r="K72" s="12">
        <v>8.6999999999999994E-2</v>
      </c>
      <c r="L72" s="37">
        <v>228.5</v>
      </c>
      <c r="M72">
        <f>+L72*D72</f>
        <v>228.5</v>
      </c>
    </row>
    <row r="73" spans="1:13" x14ac:dyDescent="0.25">
      <c r="A73" s="33" t="s">
        <v>40</v>
      </c>
      <c r="B73" s="19">
        <v>1401800</v>
      </c>
      <c r="C73" s="20" t="s">
        <v>25</v>
      </c>
      <c r="D73" s="24">
        <v>2</v>
      </c>
      <c r="E73" s="21" t="s">
        <v>268</v>
      </c>
      <c r="F73" s="22">
        <v>34</v>
      </c>
      <c r="G73" s="22">
        <v>17</v>
      </c>
      <c r="H73" s="23" t="s">
        <v>234</v>
      </c>
      <c r="I73" s="34" t="s">
        <v>14</v>
      </c>
      <c r="J73" s="12">
        <v>9.7449999999999992</v>
      </c>
      <c r="K73" s="12">
        <v>8.6999999999999994E-2</v>
      </c>
      <c r="L73" s="37">
        <v>228.5</v>
      </c>
      <c r="M73">
        <f>+L73*D73</f>
        <v>457</v>
      </c>
    </row>
    <row r="74" spans="1:13" x14ac:dyDescent="0.25">
      <c r="A74" s="33" t="s">
        <v>168</v>
      </c>
      <c r="B74" s="19">
        <v>1404600</v>
      </c>
      <c r="C74" s="20" t="s">
        <v>172</v>
      </c>
      <c r="D74" s="24">
        <v>4</v>
      </c>
      <c r="E74" s="21" t="s">
        <v>268</v>
      </c>
      <c r="F74" s="22">
        <v>41</v>
      </c>
      <c r="G74" s="22">
        <v>18</v>
      </c>
      <c r="H74" s="23" t="s">
        <v>252</v>
      </c>
      <c r="I74" s="34" t="s">
        <v>14</v>
      </c>
      <c r="J74" s="12">
        <v>5.9980000000000002</v>
      </c>
      <c r="K74" s="12">
        <v>5.0999999999999997E-2</v>
      </c>
      <c r="L74" s="37">
        <v>135</v>
      </c>
      <c r="M74">
        <f>+L74*D74</f>
        <v>540</v>
      </c>
    </row>
    <row r="75" spans="1:13" x14ac:dyDescent="0.25">
      <c r="A75" s="33" t="s">
        <v>168</v>
      </c>
      <c r="B75" s="19">
        <v>1404600</v>
      </c>
      <c r="C75" s="20" t="s">
        <v>172</v>
      </c>
      <c r="D75" s="24">
        <v>4</v>
      </c>
      <c r="E75" s="21" t="s">
        <v>268</v>
      </c>
      <c r="F75" s="22">
        <v>27</v>
      </c>
      <c r="G75" s="22">
        <v>18</v>
      </c>
      <c r="H75" s="23" t="s">
        <v>252</v>
      </c>
      <c r="I75" s="34" t="s">
        <v>14</v>
      </c>
      <c r="J75" s="12">
        <v>5.9980000000000002</v>
      </c>
      <c r="K75" s="12">
        <v>5.0999999999999997E-2</v>
      </c>
      <c r="L75" s="37">
        <v>135</v>
      </c>
      <c r="M75">
        <f>+L75*D75</f>
        <v>540</v>
      </c>
    </row>
    <row r="76" spans="1:13" x14ac:dyDescent="0.25">
      <c r="A76" s="33" t="s">
        <v>150</v>
      </c>
      <c r="B76" s="19">
        <v>1404700</v>
      </c>
      <c r="C76" s="20" t="s">
        <v>158</v>
      </c>
      <c r="D76" s="24">
        <v>19</v>
      </c>
      <c r="E76" s="21" t="s">
        <v>268</v>
      </c>
      <c r="F76" s="22">
        <v>47</v>
      </c>
      <c r="G76" s="22">
        <v>18</v>
      </c>
      <c r="H76" s="23" t="s">
        <v>252</v>
      </c>
      <c r="I76" s="34" t="s">
        <v>14</v>
      </c>
      <c r="J76" s="12">
        <v>6.2809999999999997</v>
      </c>
      <c r="K76" s="12">
        <v>5.3999999999999999E-2</v>
      </c>
      <c r="L76" s="37">
        <v>153.5</v>
      </c>
      <c r="M76">
        <f>+L76*D76</f>
        <v>2916.5</v>
      </c>
    </row>
    <row r="77" spans="1:13" x14ac:dyDescent="0.25">
      <c r="A77" s="33" t="s">
        <v>150</v>
      </c>
      <c r="B77" s="19">
        <v>1404700</v>
      </c>
      <c r="C77" s="20" t="s">
        <v>158</v>
      </c>
      <c r="D77" s="24">
        <v>5</v>
      </c>
      <c r="E77" s="21" t="s">
        <v>268</v>
      </c>
      <c r="F77" s="22">
        <v>24</v>
      </c>
      <c r="G77" s="22">
        <v>18</v>
      </c>
      <c r="H77" s="23" t="s">
        <v>252</v>
      </c>
      <c r="I77" s="34" t="s">
        <v>14</v>
      </c>
      <c r="J77" s="12">
        <v>6.2809999999999997</v>
      </c>
      <c r="K77" s="12">
        <v>5.3999999999999999E-2</v>
      </c>
      <c r="L77" s="37">
        <v>153.5</v>
      </c>
      <c r="M77">
        <f>+L77*D77</f>
        <v>767.5</v>
      </c>
    </row>
    <row r="78" spans="1:13" x14ac:dyDescent="0.25">
      <c r="A78" s="33" t="s">
        <v>164</v>
      </c>
      <c r="B78" s="19">
        <v>1447800</v>
      </c>
      <c r="C78" s="20" t="s">
        <v>165</v>
      </c>
      <c r="D78" s="24">
        <v>2</v>
      </c>
      <c r="E78" s="21" t="s">
        <v>268</v>
      </c>
      <c r="F78" s="22">
        <v>52</v>
      </c>
      <c r="G78" s="22">
        <v>18</v>
      </c>
      <c r="H78" s="23" t="s">
        <v>252</v>
      </c>
      <c r="I78" s="34" t="s">
        <v>14</v>
      </c>
      <c r="J78" s="12">
        <v>5.35</v>
      </c>
      <c r="K78" s="12">
        <v>4.2999999999999997E-2</v>
      </c>
      <c r="L78" s="37">
        <v>130</v>
      </c>
      <c r="M78">
        <f>+L78*D78</f>
        <v>260</v>
      </c>
    </row>
    <row r="79" spans="1:13" x14ac:dyDescent="0.25">
      <c r="A79" s="33" t="s">
        <v>69</v>
      </c>
      <c r="B79" s="19">
        <v>1471600</v>
      </c>
      <c r="C79" s="20" t="s">
        <v>70</v>
      </c>
      <c r="D79" s="24">
        <v>1</v>
      </c>
      <c r="E79" s="21" t="s">
        <v>268</v>
      </c>
      <c r="F79" s="22">
        <v>40</v>
      </c>
      <c r="G79" s="22">
        <v>17</v>
      </c>
      <c r="H79" s="23" t="s">
        <v>238</v>
      </c>
      <c r="I79" s="34" t="s">
        <v>16</v>
      </c>
      <c r="J79" s="12">
        <v>2.6989999999999998</v>
      </c>
      <c r="K79" s="12">
        <v>2.7E-2</v>
      </c>
      <c r="L79" s="37">
        <v>56.5</v>
      </c>
      <c r="M79">
        <f>+L79*D79</f>
        <v>56.5</v>
      </c>
    </row>
    <row r="80" spans="1:13" x14ac:dyDescent="0.25">
      <c r="A80" s="33" t="s">
        <v>89</v>
      </c>
      <c r="B80" s="19">
        <v>1471600</v>
      </c>
      <c r="C80" s="20" t="s">
        <v>70</v>
      </c>
      <c r="D80" s="24">
        <v>1</v>
      </c>
      <c r="E80" s="21" t="s">
        <v>268</v>
      </c>
      <c r="F80" s="22">
        <v>40</v>
      </c>
      <c r="G80" s="22">
        <v>17</v>
      </c>
      <c r="H80" s="23" t="s">
        <v>238</v>
      </c>
      <c r="I80" s="34" t="s">
        <v>16</v>
      </c>
      <c r="J80" s="12">
        <v>2.6989999999999998</v>
      </c>
      <c r="K80" s="12">
        <v>2.7E-2</v>
      </c>
      <c r="L80" s="37">
        <v>56.5</v>
      </c>
      <c r="M80">
        <f>+L80*D80</f>
        <v>56.5</v>
      </c>
    </row>
    <row r="81" spans="1:13" x14ac:dyDescent="0.25">
      <c r="A81" s="33" t="s">
        <v>110</v>
      </c>
      <c r="B81" s="19">
        <v>1471600</v>
      </c>
      <c r="C81" s="20" t="s">
        <v>70</v>
      </c>
      <c r="D81" s="24">
        <v>48</v>
      </c>
      <c r="E81" s="21" t="s">
        <v>268</v>
      </c>
      <c r="F81" s="22">
        <v>40</v>
      </c>
      <c r="G81" s="22">
        <v>17</v>
      </c>
      <c r="H81" s="23" t="s">
        <v>238</v>
      </c>
      <c r="I81" s="34" t="s">
        <v>16</v>
      </c>
      <c r="J81" s="12">
        <v>2.6989999999999998</v>
      </c>
      <c r="K81" s="12">
        <v>2.7E-2</v>
      </c>
      <c r="L81" s="37">
        <v>56.5</v>
      </c>
      <c r="M81">
        <f>+L81*D81</f>
        <v>2712</v>
      </c>
    </row>
    <row r="82" spans="1:13" x14ac:dyDescent="0.25">
      <c r="A82" s="33" t="s">
        <v>110</v>
      </c>
      <c r="B82" s="19">
        <v>1471600</v>
      </c>
      <c r="C82" s="20" t="s">
        <v>70</v>
      </c>
      <c r="D82" s="24">
        <v>5</v>
      </c>
      <c r="E82" s="21" t="s">
        <v>268</v>
      </c>
      <c r="F82" s="22">
        <v>40</v>
      </c>
      <c r="G82" s="22">
        <v>17</v>
      </c>
      <c r="H82" s="23" t="s">
        <v>238</v>
      </c>
      <c r="I82" s="34" t="s">
        <v>16</v>
      </c>
      <c r="J82" s="12">
        <v>2.6989999999999998</v>
      </c>
      <c r="K82" s="12">
        <v>2.7E-2</v>
      </c>
      <c r="L82" s="37">
        <v>56.5</v>
      </c>
      <c r="M82">
        <f>+L82*D82</f>
        <v>282.5</v>
      </c>
    </row>
    <row r="83" spans="1:13" x14ac:dyDescent="0.25">
      <c r="A83" s="33" t="s">
        <v>180</v>
      </c>
      <c r="B83" s="19">
        <v>1480400</v>
      </c>
      <c r="C83" s="20" t="s">
        <v>184</v>
      </c>
      <c r="D83" s="24">
        <v>4</v>
      </c>
      <c r="E83" s="21" t="s">
        <v>268</v>
      </c>
      <c r="F83" s="22">
        <v>45</v>
      </c>
      <c r="G83" s="22">
        <v>18</v>
      </c>
      <c r="H83" s="23" t="s">
        <v>234</v>
      </c>
      <c r="I83" s="34" t="s">
        <v>14</v>
      </c>
      <c r="J83" s="12">
        <v>4.1970000000000001</v>
      </c>
      <c r="K83" s="12">
        <v>4.3999999999999997E-2</v>
      </c>
      <c r="L83" s="37">
        <v>152</v>
      </c>
      <c r="M83">
        <f>+L83*D83</f>
        <v>608</v>
      </c>
    </row>
    <row r="84" spans="1:13" x14ac:dyDescent="0.25">
      <c r="A84" s="33" t="s">
        <v>138</v>
      </c>
      <c r="B84" s="19">
        <v>1529600</v>
      </c>
      <c r="C84" s="20" t="s">
        <v>140</v>
      </c>
      <c r="D84" s="24">
        <v>5</v>
      </c>
      <c r="E84" s="21" t="s">
        <v>268</v>
      </c>
      <c r="F84" s="22">
        <v>37</v>
      </c>
      <c r="G84" s="22">
        <v>18</v>
      </c>
      <c r="H84" s="23" t="s">
        <v>236</v>
      </c>
      <c r="I84" s="34" t="s">
        <v>14</v>
      </c>
      <c r="J84" s="12">
        <v>3.6349999999999998</v>
      </c>
      <c r="K84" s="12">
        <v>3.5000000000000003E-2</v>
      </c>
      <c r="L84" s="37">
        <v>71</v>
      </c>
      <c r="M84">
        <f>+L84*D84</f>
        <v>355</v>
      </c>
    </row>
    <row r="85" spans="1:13" x14ac:dyDescent="0.25">
      <c r="A85" s="33" t="s">
        <v>179</v>
      </c>
      <c r="B85" s="19">
        <v>1529600</v>
      </c>
      <c r="C85" s="20" t="s">
        <v>140</v>
      </c>
      <c r="D85" s="24">
        <v>1</v>
      </c>
      <c r="E85" s="21" t="s">
        <v>268</v>
      </c>
      <c r="F85" s="22">
        <v>2</v>
      </c>
      <c r="G85" s="22">
        <v>18</v>
      </c>
      <c r="H85" s="23" t="s">
        <v>236</v>
      </c>
      <c r="I85" s="34" t="s">
        <v>14</v>
      </c>
      <c r="J85" s="12">
        <v>3.6349999999999998</v>
      </c>
      <c r="K85" s="12">
        <v>3.5000000000000003E-2</v>
      </c>
      <c r="L85" s="37">
        <v>71</v>
      </c>
      <c r="M85">
        <f>+L85*D85</f>
        <v>71</v>
      </c>
    </row>
    <row r="86" spans="1:13" x14ac:dyDescent="0.25">
      <c r="A86" s="33" t="s">
        <v>179</v>
      </c>
      <c r="B86" s="19">
        <v>1529600</v>
      </c>
      <c r="C86" s="20" t="s">
        <v>140</v>
      </c>
      <c r="D86" s="24">
        <v>2</v>
      </c>
      <c r="E86" s="21" t="s">
        <v>268</v>
      </c>
      <c r="F86" s="22">
        <v>37</v>
      </c>
      <c r="G86" s="22">
        <v>18</v>
      </c>
      <c r="H86" s="23" t="s">
        <v>236</v>
      </c>
      <c r="I86" s="34" t="s">
        <v>14</v>
      </c>
      <c r="J86" s="12">
        <v>3.6349999999999998</v>
      </c>
      <c r="K86" s="12">
        <v>3.5000000000000003E-2</v>
      </c>
      <c r="L86" s="37">
        <v>71</v>
      </c>
      <c r="M86">
        <f>+L86*D86</f>
        <v>142</v>
      </c>
    </row>
    <row r="87" spans="1:13" x14ac:dyDescent="0.25">
      <c r="A87" s="33" t="s">
        <v>41</v>
      </c>
      <c r="B87" s="19">
        <v>1530800</v>
      </c>
      <c r="C87" s="20" t="s">
        <v>42</v>
      </c>
      <c r="D87" s="24">
        <v>26</v>
      </c>
      <c r="E87" s="21" t="s">
        <v>268</v>
      </c>
      <c r="F87" s="22">
        <v>44</v>
      </c>
      <c r="G87" s="22">
        <v>17</v>
      </c>
      <c r="H87" s="23" t="s">
        <v>236</v>
      </c>
      <c r="I87" s="34" t="s">
        <v>14</v>
      </c>
      <c r="J87" s="12">
        <v>5.8019999999999996</v>
      </c>
      <c r="K87" s="12">
        <v>5.0999999999999997E-2</v>
      </c>
      <c r="L87" s="37">
        <v>135.5</v>
      </c>
      <c r="M87">
        <f>+L87*D87</f>
        <v>3523</v>
      </c>
    </row>
    <row r="88" spans="1:13" x14ac:dyDescent="0.25">
      <c r="A88" s="33" t="s">
        <v>110</v>
      </c>
      <c r="B88" s="19">
        <v>1531100</v>
      </c>
      <c r="C88" s="20" t="s">
        <v>111</v>
      </c>
      <c r="D88" s="24">
        <v>16</v>
      </c>
      <c r="E88" s="21" t="s">
        <v>267</v>
      </c>
      <c r="F88" s="22">
        <v>21</v>
      </c>
      <c r="G88" s="22">
        <v>18</v>
      </c>
      <c r="H88" s="23" t="s">
        <v>236</v>
      </c>
      <c r="I88" s="34" t="s">
        <v>14</v>
      </c>
      <c r="J88" s="12">
        <v>5.6859999999999999</v>
      </c>
      <c r="K88" s="12">
        <v>4.2999999999999997E-2</v>
      </c>
      <c r="L88" s="37">
        <v>125</v>
      </c>
      <c r="M88">
        <f>+L88*D88</f>
        <v>2000</v>
      </c>
    </row>
    <row r="89" spans="1:13" x14ac:dyDescent="0.25">
      <c r="A89" s="33" t="s">
        <v>135</v>
      </c>
      <c r="B89" s="19">
        <v>1531100</v>
      </c>
      <c r="C89" s="20" t="s">
        <v>111</v>
      </c>
      <c r="D89" s="24">
        <v>17</v>
      </c>
      <c r="E89" s="21" t="s">
        <v>267</v>
      </c>
      <c r="F89" s="22">
        <v>44</v>
      </c>
      <c r="G89" s="22">
        <v>18</v>
      </c>
      <c r="H89" s="23" t="s">
        <v>236</v>
      </c>
      <c r="I89" s="34" t="s">
        <v>14</v>
      </c>
      <c r="J89" s="12">
        <v>5.6859999999999999</v>
      </c>
      <c r="K89" s="12">
        <v>4.2999999999999997E-2</v>
      </c>
      <c r="L89" s="37">
        <v>125</v>
      </c>
      <c r="M89">
        <f>+L89*D89</f>
        <v>2125</v>
      </c>
    </row>
    <row r="90" spans="1:13" x14ac:dyDescent="0.25">
      <c r="A90" s="33" t="s">
        <v>80</v>
      </c>
      <c r="B90" s="19">
        <v>1531400</v>
      </c>
      <c r="C90" s="20" t="s">
        <v>81</v>
      </c>
      <c r="D90" s="24">
        <v>6</v>
      </c>
      <c r="E90" s="21" t="s">
        <v>268</v>
      </c>
      <c r="F90" s="22">
        <v>2</v>
      </c>
      <c r="G90" s="22">
        <v>18</v>
      </c>
      <c r="H90" s="23" t="s">
        <v>236</v>
      </c>
      <c r="I90" s="34" t="s">
        <v>14</v>
      </c>
      <c r="J90" s="12">
        <v>4.7629999999999999</v>
      </c>
      <c r="K90" s="12">
        <v>3.5000000000000003E-2</v>
      </c>
      <c r="L90" s="37">
        <v>134</v>
      </c>
      <c r="M90">
        <f>+L90*D90</f>
        <v>804</v>
      </c>
    </row>
    <row r="91" spans="1:13" x14ac:dyDescent="0.25">
      <c r="A91" s="33" t="s">
        <v>100</v>
      </c>
      <c r="B91" s="19">
        <v>1531400</v>
      </c>
      <c r="C91" s="20" t="s">
        <v>81</v>
      </c>
      <c r="D91" s="24">
        <v>8</v>
      </c>
      <c r="E91" s="21" t="s">
        <v>268</v>
      </c>
      <c r="F91" s="22">
        <v>3</v>
      </c>
      <c r="G91" s="22">
        <v>18</v>
      </c>
      <c r="H91" s="23" t="s">
        <v>236</v>
      </c>
      <c r="I91" s="34" t="s">
        <v>14</v>
      </c>
      <c r="J91" s="12">
        <v>4.7629999999999999</v>
      </c>
      <c r="K91" s="12">
        <v>3.5000000000000003E-2</v>
      </c>
      <c r="L91" s="37">
        <v>134</v>
      </c>
      <c r="M91">
        <f>+L91*D91</f>
        <v>1072</v>
      </c>
    </row>
    <row r="92" spans="1:13" x14ac:dyDescent="0.25">
      <c r="A92" s="33" t="s">
        <v>103</v>
      </c>
      <c r="B92" s="19">
        <v>1532000</v>
      </c>
      <c r="C92" s="20" t="s">
        <v>104</v>
      </c>
      <c r="D92" s="24">
        <v>3</v>
      </c>
      <c r="E92" s="21" t="s">
        <v>268</v>
      </c>
      <c r="F92" s="22">
        <v>30</v>
      </c>
      <c r="G92" s="22">
        <v>18</v>
      </c>
      <c r="H92" s="23" t="s">
        <v>236</v>
      </c>
      <c r="I92" s="34" t="s">
        <v>14</v>
      </c>
      <c r="J92" s="12">
        <v>6.1529999999999996</v>
      </c>
      <c r="K92" s="12">
        <v>5.0999999999999997E-2</v>
      </c>
      <c r="L92" s="37">
        <v>131.5</v>
      </c>
      <c r="M92">
        <f>+L92*D92</f>
        <v>394.5</v>
      </c>
    </row>
    <row r="93" spans="1:13" x14ac:dyDescent="0.25">
      <c r="A93" s="33" t="s">
        <v>180</v>
      </c>
      <c r="B93" s="19">
        <v>1532200</v>
      </c>
      <c r="C93" s="20" t="s">
        <v>181</v>
      </c>
      <c r="D93" s="24">
        <v>4</v>
      </c>
      <c r="E93" s="21" t="s">
        <v>268</v>
      </c>
      <c r="F93" s="22">
        <v>46</v>
      </c>
      <c r="G93" s="22">
        <v>18</v>
      </c>
      <c r="H93" s="23" t="s">
        <v>236</v>
      </c>
      <c r="I93" s="34" t="s">
        <v>14</v>
      </c>
      <c r="J93" s="12">
        <v>6.2809999999999997</v>
      </c>
      <c r="K93" s="12">
        <v>5.3999999999999999E-2</v>
      </c>
      <c r="L93" s="37">
        <v>141</v>
      </c>
      <c r="M93">
        <f>+L93*D93</f>
        <v>564</v>
      </c>
    </row>
    <row r="94" spans="1:13" x14ac:dyDescent="0.25">
      <c r="A94" s="33" t="s">
        <v>180</v>
      </c>
      <c r="B94" s="19">
        <v>1532200</v>
      </c>
      <c r="C94" s="20" t="s">
        <v>181</v>
      </c>
      <c r="D94" s="24">
        <v>52</v>
      </c>
      <c r="E94" s="21" t="s">
        <v>268</v>
      </c>
      <c r="F94" s="22">
        <v>46</v>
      </c>
      <c r="G94" s="22">
        <v>18</v>
      </c>
      <c r="H94" s="23" t="s">
        <v>236</v>
      </c>
      <c r="I94" s="34" t="s">
        <v>14</v>
      </c>
      <c r="J94" s="12">
        <v>6.2809999999999997</v>
      </c>
      <c r="K94" s="12">
        <v>5.3999999999999999E-2</v>
      </c>
      <c r="L94" s="37">
        <v>141</v>
      </c>
      <c r="M94">
        <f>+L94*D94</f>
        <v>7332</v>
      </c>
    </row>
    <row r="95" spans="1:13" x14ac:dyDescent="0.25">
      <c r="A95" s="33" t="s">
        <v>180</v>
      </c>
      <c r="B95" s="19">
        <v>1532200</v>
      </c>
      <c r="C95" s="20" t="s">
        <v>181</v>
      </c>
      <c r="D95" s="24">
        <v>12</v>
      </c>
      <c r="E95" s="21" t="s">
        <v>268</v>
      </c>
      <c r="F95" s="22">
        <v>46</v>
      </c>
      <c r="G95" s="22">
        <v>18</v>
      </c>
      <c r="H95" s="23" t="s">
        <v>236</v>
      </c>
      <c r="I95" s="34" t="s">
        <v>14</v>
      </c>
      <c r="J95" s="12">
        <v>6.2809999999999997</v>
      </c>
      <c r="K95" s="12">
        <v>5.3999999999999999E-2</v>
      </c>
      <c r="L95" s="37">
        <v>141</v>
      </c>
      <c r="M95">
        <f>+L95*D95</f>
        <v>1692</v>
      </c>
    </row>
    <row r="96" spans="1:13" x14ac:dyDescent="0.25">
      <c r="A96" s="33" t="s">
        <v>180</v>
      </c>
      <c r="B96" s="19">
        <v>1532200</v>
      </c>
      <c r="C96" s="20" t="s">
        <v>181</v>
      </c>
      <c r="D96" s="24">
        <v>6</v>
      </c>
      <c r="E96" s="21" t="s">
        <v>268</v>
      </c>
      <c r="F96" s="22">
        <v>46</v>
      </c>
      <c r="G96" s="22">
        <v>18</v>
      </c>
      <c r="H96" s="23" t="s">
        <v>236</v>
      </c>
      <c r="I96" s="34" t="s">
        <v>14</v>
      </c>
      <c r="J96" s="12">
        <v>6.2809999999999997</v>
      </c>
      <c r="K96" s="12">
        <v>5.3999999999999999E-2</v>
      </c>
      <c r="L96" s="37">
        <v>141</v>
      </c>
      <c r="M96">
        <f>+L96*D96</f>
        <v>846</v>
      </c>
    </row>
    <row r="97" spans="1:13" x14ac:dyDescent="0.25">
      <c r="A97" s="33" t="s">
        <v>43</v>
      </c>
      <c r="B97" s="19">
        <v>1566300</v>
      </c>
      <c r="C97" s="20" t="s">
        <v>44</v>
      </c>
      <c r="D97" s="24">
        <v>1</v>
      </c>
      <c r="E97" s="21" t="s">
        <v>267</v>
      </c>
      <c r="F97" s="22">
        <v>14</v>
      </c>
      <c r="G97" s="22">
        <v>18</v>
      </c>
      <c r="H97" s="23" t="s">
        <v>237</v>
      </c>
      <c r="I97" s="34" t="s">
        <v>31</v>
      </c>
      <c r="J97" s="12">
        <v>4.367</v>
      </c>
      <c r="K97" s="12">
        <v>4.2999999999999997E-2</v>
      </c>
      <c r="L97" s="37">
        <v>145.5</v>
      </c>
      <c r="M97">
        <f>+L97*D97</f>
        <v>145.5</v>
      </c>
    </row>
    <row r="98" spans="1:13" x14ac:dyDescent="0.25">
      <c r="A98" s="33" t="s">
        <v>199</v>
      </c>
      <c r="B98" s="19">
        <v>1635600</v>
      </c>
      <c r="C98" s="20" t="s">
        <v>200</v>
      </c>
      <c r="D98" s="24">
        <v>9</v>
      </c>
      <c r="E98" s="21" t="s">
        <v>268</v>
      </c>
      <c r="F98" s="22">
        <v>6</v>
      </c>
      <c r="G98" s="22">
        <v>19</v>
      </c>
      <c r="H98" s="23" t="s">
        <v>253</v>
      </c>
      <c r="I98" s="34" t="s">
        <v>14</v>
      </c>
      <c r="J98" s="12">
        <v>7.0670000000000002</v>
      </c>
      <c r="K98" s="12">
        <v>6.5000000000000002E-2</v>
      </c>
      <c r="L98" s="37">
        <v>139.5</v>
      </c>
      <c r="M98">
        <f>+L98*D98</f>
        <v>1255.5</v>
      </c>
    </row>
    <row r="99" spans="1:13" x14ac:dyDescent="0.25">
      <c r="A99" s="33" t="s">
        <v>135</v>
      </c>
      <c r="B99" s="19">
        <v>1705400</v>
      </c>
      <c r="C99" s="20" t="s">
        <v>136</v>
      </c>
      <c r="D99" s="24">
        <v>9</v>
      </c>
      <c r="E99" s="21" t="s">
        <v>268</v>
      </c>
      <c r="F99" s="22">
        <v>34</v>
      </c>
      <c r="G99" s="22">
        <v>18</v>
      </c>
      <c r="H99" s="23" t="s">
        <v>234</v>
      </c>
      <c r="I99" s="34" t="s">
        <v>14</v>
      </c>
      <c r="J99" s="12">
        <v>7.7690000000000001</v>
      </c>
      <c r="K99" s="12">
        <v>6.8000000000000005E-2</v>
      </c>
      <c r="L99" s="37">
        <v>198.5</v>
      </c>
      <c r="M99">
        <f>+L99*D99</f>
        <v>1786.5</v>
      </c>
    </row>
    <row r="100" spans="1:13" x14ac:dyDescent="0.25">
      <c r="A100" s="33" t="s">
        <v>135</v>
      </c>
      <c r="B100" s="19">
        <v>1705400</v>
      </c>
      <c r="C100" s="20" t="s">
        <v>136</v>
      </c>
      <c r="D100" s="24">
        <v>40</v>
      </c>
      <c r="E100" s="21" t="s">
        <v>268</v>
      </c>
      <c r="F100" s="22">
        <v>40</v>
      </c>
      <c r="G100" s="22">
        <v>18</v>
      </c>
      <c r="H100" s="23" t="s">
        <v>234</v>
      </c>
      <c r="I100" s="34" t="s">
        <v>14</v>
      </c>
      <c r="J100" s="12">
        <v>7.7690000000000001</v>
      </c>
      <c r="K100" s="12">
        <v>6.8000000000000005E-2</v>
      </c>
      <c r="L100" s="37">
        <v>198.5</v>
      </c>
      <c r="M100">
        <f>+L100*D100</f>
        <v>7940</v>
      </c>
    </row>
    <row r="101" spans="1:13" x14ac:dyDescent="0.25">
      <c r="A101" s="33" t="s">
        <v>135</v>
      </c>
      <c r="B101" s="19">
        <v>1705400</v>
      </c>
      <c r="C101" s="20" t="s">
        <v>136</v>
      </c>
      <c r="D101" s="24">
        <v>30</v>
      </c>
      <c r="E101" s="21" t="s">
        <v>268</v>
      </c>
      <c r="F101" s="22">
        <v>40</v>
      </c>
      <c r="G101" s="22">
        <v>18</v>
      </c>
      <c r="H101" s="23" t="s">
        <v>234</v>
      </c>
      <c r="I101" s="34" t="s">
        <v>14</v>
      </c>
      <c r="J101" s="12">
        <v>7.7690000000000001</v>
      </c>
      <c r="K101" s="12">
        <v>6.8000000000000005E-2</v>
      </c>
      <c r="L101" s="37">
        <v>198.5</v>
      </c>
      <c r="M101">
        <f>+L101*D101</f>
        <v>5955</v>
      </c>
    </row>
    <row r="102" spans="1:13" x14ac:dyDescent="0.25">
      <c r="A102" s="33" t="s">
        <v>135</v>
      </c>
      <c r="B102" s="19">
        <v>1705400</v>
      </c>
      <c r="C102" s="20" t="s">
        <v>136</v>
      </c>
      <c r="D102" s="24">
        <v>3</v>
      </c>
      <c r="E102" s="21" t="s">
        <v>268</v>
      </c>
      <c r="F102" s="22">
        <v>40</v>
      </c>
      <c r="G102" s="22">
        <v>18</v>
      </c>
      <c r="H102" s="23" t="s">
        <v>234</v>
      </c>
      <c r="I102" s="34" t="s">
        <v>14</v>
      </c>
      <c r="J102" s="12">
        <v>7.7690000000000001</v>
      </c>
      <c r="K102" s="12">
        <v>6.8000000000000005E-2</v>
      </c>
      <c r="L102" s="37">
        <v>198.5</v>
      </c>
      <c r="M102">
        <f>+L102*D102</f>
        <v>595.5</v>
      </c>
    </row>
    <row r="103" spans="1:13" x14ac:dyDescent="0.25">
      <c r="A103" s="33" t="s">
        <v>194</v>
      </c>
      <c r="B103" s="19">
        <v>1705400</v>
      </c>
      <c r="C103" s="20" t="s">
        <v>136</v>
      </c>
      <c r="D103" s="24">
        <v>40</v>
      </c>
      <c r="E103" s="21" t="s">
        <v>268</v>
      </c>
      <c r="F103" s="22">
        <v>5</v>
      </c>
      <c r="G103" s="22">
        <v>19</v>
      </c>
      <c r="H103" s="23" t="s">
        <v>234</v>
      </c>
      <c r="I103" s="34" t="s">
        <v>14</v>
      </c>
      <c r="J103" s="12">
        <v>7.7690000000000001</v>
      </c>
      <c r="K103" s="12">
        <v>6.8000000000000005E-2</v>
      </c>
      <c r="L103" s="37">
        <v>198.5</v>
      </c>
      <c r="M103">
        <f>+L103*D103</f>
        <v>7940</v>
      </c>
    </row>
    <row r="104" spans="1:13" x14ac:dyDescent="0.25">
      <c r="A104" s="33" t="s">
        <v>194</v>
      </c>
      <c r="B104" s="19">
        <v>1705400</v>
      </c>
      <c r="C104" s="20" t="s">
        <v>136</v>
      </c>
      <c r="D104" s="24">
        <v>17</v>
      </c>
      <c r="E104" s="21" t="s">
        <v>268</v>
      </c>
      <c r="F104" s="22">
        <v>5</v>
      </c>
      <c r="G104" s="22">
        <v>19</v>
      </c>
      <c r="H104" s="23" t="s">
        <v>234</v>
      </c>
      <c r="I104" s="34" t="s">
        <v>14</v>
      </c>
      <c r="J104" s="12">
        <v>7.7690000000000001</v>
      </c>
      <c r="K104" s="12">
        <v>6.8000000000000005E-2</v>
      </c>
      <c r="L104" s="37">
        <v>198.5</v>
      </c>
      <c r="M104">
        <f>+L104*D104</f>
        <v>3374.5</v>
      </c>
    </row>
    <row r="105" spans="1:13" x14ac:dyDescent="0.25">
      <c r="A105" s="33" t="s">
        <v>194</v>
      </c>
      <c r="B105" s="19">
        <v>1705400</v>
      </c>
      <c r="C105" s="20" t="s">
        <v>136</v>
      </c>
      <c r="D105" s="24">
        <v>1</v>
      </c>
      <c r="E105" s="21" t="s">
        <v>268</v>
      </c>
      <c r="F105" s="22">
        <v>5</v>
      </c>
      <c r="G105" s="22">
        <v>19</v>
      </c>
      <c r="H105" s="23" t="s">
        <v>234</v>
      </c>
      <c r="I105" s="34" t="s">
        <v>14</v>
      </c>
      <c r="J105" s="12">
        <v>7.7690000000000001</v>
      </c>
      <c r="K105" s="12">
        <v>6.8000000000000005E-2</v>
      </c>
      <c r="L105" s="37">
        <v>198.5</v>
      </c>
      <c r="M105">
        <f>+L105*D105</f>
        <v>198.5</v>
      </c>
    </row>
    <row r="106" spans="1:13" x14ac:dyDescent="0.25">
      <c r="A106" s="33" t="s">
        <v>125</v>
      </c>
      <c r="B106" s="19">
        <v>1713400</v>
      </c>
      <c r="C106" s="20" t="s">
        <v>128</v>
      </c>
      <c r="D106" s="24">
        <v>8</v>
      </c>
      <c r="E106" s="21" t="s">
        <v>268</v>
      </c>
      <c r="F106" s="22">
        <v>31</v>
      </c>
      <c r="G106" s="22">
        <v>18</v>
      </c>
      <c r="H106" s="23" t="s">
        <v>248</v>
      </c>
      <c r="I106" s="34" t="s">
        <v>14</v>
      </c>
      <c r="J106" s="12">
        <v>1.494</v>
      </c>
      <c r="K106" s="12">
        <v>1.7999999999999999E-2</v>
      </c>
      <c r="L106" s="37">
        <v>41</v>
      </c>
      <c r="M106">
        <f>+L106*D106</f>
        <v>328</v>
      </c>
    </row>
    <row r="107" spans="1:13" x14ac:dyDescent="0.25">
      <c r="A107" s="33" t="s">
        <v>161</v>
      </c>
      <c r="B107" s="19">
        <v>1733100</v>
      </c>
      <c r="C107" s="20" t="s">
        <v>162</v>
      </c>
      <c r="D107" s="24">
        <v>52</v>
      </c>
      <c r="E107" s="21" t="s">
        <v>268</v>
      </c>
      <c r="F107" s="22">
        <v>46</v>
      </c>
      <c r="G107" s="22">
        <v>18</v>
      </c>
      <c r="H107" s="23" t="s">
        <v>234</v>
      </c>
      <c r="I107" s="34" t="s">
        <v>14</v>
      </c>
      <c r="J107" s="12">
        <v>5.0609999999999999</v>
      </c>
      <c r="K107" s="12">
        <v>0.05</v>
      </c>
      <c r="L107" s="37">
        <v>122.5</v>
      </c>
      <c r="M107">
        <f>+L107*D107</f>
        <v>6370</v>
      </c>
    </row>
    <row r="108" spans="1:13" x14ac:dyDescent="0.25">
      <c r="A108" s="33" t="s">
        <v>161</v>
      </c>
      <c r="B108" s="19">
        <v>1733100</v>
      </c>
      <c r="C108" s="20" t="s">
        <v>162</v>
      </c>
      <c r="D108" s="24">
        <v>52</v>
      </c>
      <c r="E108" s="21" t="s">
        <v>268</v>
      </c>
      <c r="F108" s="22">
        <v>46</v>
      </c>
      <c r="G108" s="22">
        <v>18</v>
      </c>
      <c r="H108" s="23" t="s">
        <v>234</v>
      </c>
      <c r="I108" s="34" t="s">
        <v>14</v>
      </c>
      <c r="J108" s="12">
        <v>5.0609999999999999</v>
      </c>
      <c r="K108" s="12">
        <v>0.05</v>
      </c>
      <c r="L108" s="37">
        <v>122.5</v>
      </c>
      <c r="M108">
        <f>+L108*D108</f>
        <v>6370</v>
      </c>
    </row>
    <row r="109" spans="1:13" x14ac:dyDescent="0.25">
      <c r="A109" s="33" t="s">
        <v>161</v>
      </c>
      <c r="B109" s="19">
        <v>1733100</v>
      </c>
      <c r="C109" s="20" t="s">
        <v>162</v>
      </c>
      <c r="D109" s="24">
        <v>12</v>
      </c>
      <c r="E109" s="21" t="s">
        <v>268</v>
      </c>
      <c r="F109" s="22">
        <v>46</v>
      </c>
      <c r="G109" s="22">
        <v>18</v>
      </c>
      <c r="H109" s="23" t="s">
        <v>234</v>
      </c>
      <c r="I109" s="34" t="s">
        <v>14</v>
      </c>
      <c r="J109" s="12">
        <v>5.0609999999999999</v>
      </c>
      <c r="K109" s="12">
        <v>0.05</v>
      </c>
      <c r="L109" s="37">
        <v>122.5</v>
      </c>
      <c r="M109">
        <f>+L109*D109</f>
        <v>1470</v>
      </c>
    </row>
    <row r="110" spans="1:13" x14ac:dyDescent="0.25">
      <c r="A110" s="33" t="s">
        <v>57</v>
      </c>
      <c r="B110" s="19">
        <v>1772700</v>
      </c>
      <c r="C110" s="20" t="s">
        <v>58</v>
      </c>
      <c r="D110" s="24">
        <v>15</v>
      </c>
      <c r="E110" s="21" t="s">
        <v>268</v>
      </c>
      <c r="F110" s="22">
        <v>36</v>
      </c>
      <c r="G110" s="22">
        <v>17</v>
      </c>
      <c r="H110" s="23" t="s">
        <v>244</v>
      </c>
      <c r="I110" s="34" t="s">
        <v>14</v>
      </c>
      <c r="J110" s="12">
        <v>7.5359999999999996</v>
      </c>
      <c r="K110" s="12">
        <v>0.06</v>
      </c>
      <c r="L110" s="37">
        <v>183.5</v>
      </c>
      <c r="M110">
        <f>+L110*D110</f>
        <v>2752.5</v>
      </c>
    </row>
    <row r="111" spans="1:13" x14ac:dyDescent="0.25">
      <c r="A111" s="33" t="s">
        <v>103</v>
      </c>
      <c r="B111" s="19">
        <v>1772700</v>
      </c>
      <c r="C111" s="20" t="s">
        <v>58</v>
      </c>
      <c r="D111" s="24">
        <v>2</v>
      </c>
      <c r="E111" s="21" t="s">
        <v>268</v>
      </c>
      <c r="F111" s="22">
        <v>36</v>
      </c>
      <c r="G111" s="22">
        <v>17</v>
      </c>
      <c r="H111" s="23" t="s">
        <v>244</v>
      </c>
      <c r="I111" s="34" t="s">
        <v>14</v>
      </c>
      <c r="J111" s="12">
        <v>7.5359999999999996</v>
      </c>
      <c r="K111" s="12">
        <v>0.06</v>
      </c>
      <c r="L111" s="37">
        <v>183.5</v>
      </c>
      <c r="M111">
        <f>+L111*D111</f>
        <v>367</v>
      </c>
    </row>
    <row r="112" spans="1:13" x14ac:dyDescent="0.25">
      <c r="A112" s="33" t="s">
        <v>73</v>
      </c>
      <c r="B112" s="19">
        <v>1772900</v>
      </c>
      <c r="C112" s="20" t="s">
        <v>74</v>
      </c>
      <c r="D112" s="24">
        <v>9</v>
      </c>
      <c r="E112" s="21" t="s">
        <v>268</v>
      </c>
      <c r="F112" s="22">
        <v>41</v>
      </c>
      <c r="G112" s="22">
        <v>17</v>
      </c>
      <c r="H112" s="23" t="s">
        <v>244</v>
      </c>
      <c r="I112" s="34" t="s">
        <v>14</v>
      </c>
      <c r="J112" s="12">
        <v>8.8640000000000008</v>
      </c>
      <c r="K112" s="12">
        <v>6.7000000000000004E-2</v>
      </c>
      <c r="L112" s="37">
        <v>250.5</v>
      </c>
      <c r="M112">
        <f>+L112*D112</f>
        <v>2254.5</v>
      </c>
    </row>
    <row r="113" spans="1:13" x14ac:dyDescent="0.25">
      <c r="A113" s="33" t="s">
        <v>71</v>
      </c>
      <c r="B113" s="19">
        <v>1777200</v>
      </c>
      <c r="C113" s="20" t="s">
        <v>72</v>
      </c>
      <c r="D113" s="24">
        <v>52</v>
      </c>
      <c r="E113" s="21" t="s">
        <v>266</v>
      </c>
      <c r="F113" s="22">
        <v>32</v>
      </c>
      <c r="G113" s="22">
        <v>18</v>
      </c>
      <c r="H113" s="23" t="s">
        <v>246</v>
      </c>
      <c r="I113" s="34" t="s">
        <v>247</v>
      </c>
      <c r="J113" s="12">
        <v>3.8740000000000001</v>
      </c>
      <c r="K113" s="12">
        <v>3.3000000000000002E-2</v>
      </c>
      <c r="L113" s="37">
        <v>191</v>
      </c>
      <c r="M113">
        <f>+L113*D113</f>
        <v>9932</v>
      </c>
    </row>
    <row r="114" spans="1:13" x14ac:dyDescent="0.25">
      <c r="A114" s="33" t="s">
        <v>71</v>
      </c>
      <c r="B114" s="19">
        <v>1777200</v>
      </c>
      <c r="C114" s="20" t="s">
        <v>72</v>
      </c>
      <c r="D114" s="24">
        <v>52</v>
      </c>
      <c r="E114" s="21" t="s">
        <v>266</v>
      </c>
      <c r="F114" s="22">
        <v>32</v>
      </c>
      <c r="G114" s="22">
        <v>18</v>
      </c>
      <c r="H114" s="23" t="s">
        <v>246</v>
      </c>
      <c r="I114" s="34" t="s">
        <v>247</v>
      </c>
      <c r="J114" s="12">
        <v>3.8740000000000001</v>
      </c>
      <c r="K114" s="12">
        <v>3.3000000000000002E-2</v>
      </c>
      <c r="L114" s="37">
        <v>191</v>
      </c>
      <c r="M114">
        <f>+L114*D114</f>
        <v>9932</v>
      </c>
    </row>
    <row r="115" spans="1:13" x14ac:dyDescent="0.25">
      <c r="A115" s="33" t="s">
        <v>71</v>
      </c>
      <c r="B115" s="19">
        <v>1777200</v>
      </c>
      <c r="C115" s="20" t="s">
        <v>72</v>
      </c>
      <c r="D115" s="24">
        <v>31</v>
      </c>
      <c r="E115" s="21" t="s">
        <v>266</v>
      </c>
      <c r="F115" s="22">
        <v>32</v>
      </c>
      <c r="G115" s="22">
        <v>18</v>
      </c>
      <c r="H115" s="23" t="s">
        <v>246</v>
      </c>
      <c r="I115" s="34" t="s">
        <v>247</v>
      </c>
      <c r="J115" s="12">
        <v>3.8740000000000001</v>
      </c>
      <c r="K115" s="12">
        <v>3.3000000000000002E-2</v>
      </c>
      <c r="L115" s="37">
        <v>191</v>
      </c>
      <c r="M115">
        <f>+L115*D115</f>
        <v>5921</v>
      </c>
    </row>
    <row r="116" spans="1:13" x14ac:dyDescent="0.25">
      <c r="A116" s="33" t="s">
        <v>71</v>
      </c>
      <c r="B116" s="19">
        <v>1777200</v>
      </c>
      <c r="C116" s="20" t="s">
        <v>72</v>
      </c>
      <c r="D116" s="24">
        <v>4</v>
      </c>
      <c r="E116" s="21" t="s">
        <v>266</v>
      </c>
      <c r="F116" s="22">
        <v>32</v>
      </c>
      <c r="G116" s="22">
        <v>18</v>
      </c>
      <c r="H116" s="23" t="s">
        <v>246</v>
      </c>
      <c r="I116" s="34" t="s">
        <v>247</v>
      </c>
      <c r="J116" s="12">
        <v>3.8740000000000001</v>
      </c>
      <c r="K116" s="12">
        <v>3.3000000000000002E-2</v>
      </c>
      <c r="L116" s="37">
        <v>191</v>
      </c>
      <c r="M116">
        <f>+L116*D116</f>
        <v>764</v>
      </c>
    </row>
    <row r="117" spans="1:13" x14ac:dyDescent="0.25">
      <c r="A117" s="33" t="s">
        <v>173</v>
      </c>
      <c r="B117" s="19">
        <v>1815000</v>
      </c>
      <c r="C117" s="20" t="s">
        <v>177</v>
      </c>
      <c r="D117" s="24">
        <v>9</v>
      </c>
      <c r="E117" s="21" t="s">
        <v>267</v>
      </c>
      <c r="F117" s="22">
        <v>40</v>
      </c>
      <c r="G117" s="22">
        <v>18</v>
      </c>
      <c r="H117" s="23" t="s">
        <v>258</v>
      </c>
      <c r="I117" s="34" t="s">
        <v>35</v>
      </c>
      <c r="J117" s="12">
        <v>6.2069999999999999</v>
      </c>
      <c r="K117" s="12">
        <v>5.8000000000000003E-2</v>
      </c>
      <c r="L117" s="37">
        <v>264</v>
      </c>
      <c r="M117">
        <f>+L117*D117</f>
        <v>2376</v>
      </c>
    </row>
    <row r="118" spans="1:13" x14ac:dyDescent="0.25">
      <c r="A118" s="33" t="s">
        <v>173</v>
      </c>
      <c r="B118" s="19">
        <v>1815100</v>
      </c>
      <c r="C118" s="20" t="s">
        <v>174</v>
      </c>
      <c r="D118" s="24">
        <v>2</v>
      </c>
      <c r="E118" s="21" t="s">
        <v>267</v>
      </c>
      <c r="F118" s="22">
        <v>40</v>
      </c>
      <c r="G118" s="22">
        <v>18</v>
      </c>
      <c r="H118" s="23" t="s">
        <v>258</v>
      </c>
      <c r="I118" s="34" t="s">
        <v>35</v>
      </c>
      <c r="J118" s="12">
        <v>7.5860000000000003</v>
      </c>
      <c r="K118" s="12">
        <v>7.6999999999999999E-2</v>
      </c>
      <c r="L118" s="37">
        <v>276</v>
      </c>
      <c r="M118">
        <f>+L118*D118</f>
        <v>552</v>
      </c>
    </row>
    <row r="119" spans="1:13" x14ac:dyDescent="0.25">
      <c r="A119" s="33" t="s">
        <v>143</v>
      </c>
      <c r="B119" s="19">
        <v>1815400</v>
      </c>
      <c r="C119" s="20" t="s">
        <v>145</v>
      </c>
      <c r="D119" s="24">
        <v>4</v>
      </c>
      <c r="E119" s="21" t="s">
        <v>268</v>
      </c>
      <c r="F119" s="22">
        <v>48</v>
      </c>
      <c r="G119" s="22">
        <v>18</v>
      </c>
      <c r="H119" s="23" t="s">
        <v>244</v>
      </c>
      <c r="I119" s="34" t="s">
        <v>14</v>
      </c>
      <c r="J119" s="12">
        <v>7.3129999999999997</v>
      </c>
      <c r="K119" s="12">
        <v>6.3E-2</v>
      </c>
      <c r="L119" s="37">
        <v>204</v>
      </c>
      <c r="M119">
        <f>+L119*D119</f>
        <v>816</v>
      </c>
    </row>
    <row r="120" spans="1:13" x14ac:dyDescent="0.25">
      <c r="A120" s="33" t="s">
        <v>194</v>
      </c>
      <c r="B120" s="19">
        <v>1907300</v>
      </c>
      <c r="C120" s="20" t="s">
        <v>34</v>
      </c>
      <c r="D120" s="24">
        <v>56</v>
      </c>
      <c r="E120" s="21" t="s">
        <v>268</v>
      </c>
      <c r="F120" s="22">
        <v>8</v>
      </c>
      <c r="G120" s="22">
        <v>19</v>
      </c>
      <c r="H120" s="23" t="s">
        <v>235</v>
      </c>
      <c r="I120" s="34" t="s">
        <v>16</v>
      </c>
      <c r="J120" s="12">
        <v>3.931</v>
      </c>
      <c r="K120" s="12">
        <v>2.9000000000000001E-2</v>
      </c>
      <c r="L120" s="37">
        <v>85</v>
      </c>
      <c r="M120">
        <f>+L120*D120</f>
        <v>4760</v>
      </c>
    </row>
    <row r="121" spans="1:13" x14ac:dyDescent="0.25">
      <c r="A121" s="33" t="s">
        <v>194</v>
      </c>
      <c r="B121" s="19">
        <v>1907300</v>
      </c>
      <c r="C121" s="20" t="s">
        <v>34</v>
      </c>
      <c r="D121" s="24">
        <v>56</v>
      </c>
      <c r="E121" s="21" t="s">
        <v>268</v>
      </c>
      <c r="F121" s="22">
        <v>8</v>
      </c>
      <c r="G121" s="22">
        <v>19</v>
      </c>
      <c r="H121" s="23" t="s">
        <v>235</v>
      </c>
      <c r="I121" s="34" t="s">
        <v>16</v>
      </c>
      <c r="J121" s="12">
        <v>3.931</v>
      </c>
      <c r="K121" s="12">
        <v>2.9000000000000001E-2</v>
      </c>
      <c r="L121" s="37">
        <v>85</v>
      </c>
      <c r="M121">
        <f>+L121*D121</f>
        <v>4760</v>
      </c>
    </row>
    <row r="122" spans="1:13" x14ac:dyDescent="0.25">
      <c r="A122" s="33" t="s">
        <v>194</v>
      </c>
      <c r="B122" s="19">
        <v>1907300</v>
      </c>
      <c r="C122" s="20" t="s">
        <v>34</v>
      </c>
      <c r="D122" s="24">
        <v>56</v>
      </c>
      <c r="E122" s="21" t="s">
        <v>268</v>
      </c>
      <c r="F122" s="22">
        <v>8</v>
      </c>
      <c r="G122" s="22">
        <v>19</v>
      </c>
      <c r="H122" s="23" t="s">
        <v>235</v>
      </c>
      <c r="I122" s="34" t="s">
        <v>16</v>
      </c>
      <c r="J122" s="12">
        <v>3.931</v>
      </c>
      <c r="K122" s="12">
        <v>2.9000000000000001E-2</v>
      </c>
      <c r="L122" s="37">
        <v>85</v>
      </c>
      <c r="M122">
        <f>+L122*D122</f>
        <v>4760</v>
      </c>
    </row>
    <row r="123" spans="1:13" x14ac:dyDescent="0.25">
      <c r="A123" s="33" t="s">
        <v>194</v>
      </c>
      <c r="B123" s="19">
        <v>1907300</v>
      </c>
      <c r="C123" s="20" t="s">
        <v>34</v>
      </c>
      <c r="D123" s="24">
        <v>56</v>
      </c>
      <c r="E123" s="21" t="s">
        <v>268</v>
      </c>
      <c r="F123" s="22">
        <v>8</v>
      </c>
      <c r="G123" s="22">
        <v>19</v>
      </c>
      <c r="H123" s="23" t="s">
        <v>235</v>
      </c>
      <c r="I123" s="34" t="s">
        <v>16</v>
      </c>
      <c r="J123" s="12">
        <v>3.931</v>
      </c>
      <c r="K123" s="12">
        <v>2.9000000000000001E-2</v>
      </c>
      <c r="L123" s="37">
        <v>85</v>
      </c>
      <c r="M123">
        <f>+L123*D123</f>
        <v>4760</v>
      </c>
    </row>
    <row r="124" spans="1:13" x14ac:dyDescent="0.25">
      <c r="A124" s="33" t="s">
        <v>194</v>
      </c>
      <c r="B124" s="19">
        <v>1907300</v>
      </c>
      <c r="C124" s="20" t="s">
        <v>34</v>
      </c>
      <c r="D124" s="24">
        <v>56</v>
      </c>
      <c r="E124" s="21" t="s">
        <v>268</v>
      </c>
      <c r="F124" s="22">
        <v>8</v>
      </c>
      <c r="G124" s="22">
        <v>19</v>
      </c>
      <c r="H124" s="23" t="s">
        <v>235</v>
      </c>
      <c r="I124" s="34" t="s">
        <v>16</v>
      </c>
      <c r="J124" s="12">
        <v>3.931</v>
      </c>
      <c r="K124" s="12">
        <v>2.9000000000000001E-2</v>
      </c>
      <c r="L124" s="37">
        <v>85</v>
      </c>
      <c r="M124">
        <f>+L124*D124</f>
        <v>4760</v>
      </c>
    </row>
    <row r="125" spans="1:13" x14ac:dyDescent="0.25">
      <c r="A125" s="33" t="s">
        <v>194</v>
      </c>
      <c r="B125" s="19">
        <v>1907300</v>
      </c>
      <c r="C125" s="20" t="s">
        <v>34</v>
      </c>
      <c r="D125" s="24">
        <v>56</v>
      </c>
      <c r="E125" s="21" t="s">
        <v>268</v>
      </c>
      <c r="F125" s="22">
        <v>8</v>
      </c>
      <c r="G125" s="22">
        <v>19</v>
      </c>
      <c r="H125" s="23" t="s">
        <v>235</v>
      </c>
      <c r="I125" s="34" t="s">
        <v>16</v>
      </c>
      <c r="J125" s="12">
        <v>3.931</v>
      </c>
      <c r="K125" s="12">
        <v>2.9000000000000001E-2</v>
      </c>
      <c r="L125" s="37">
        <v>85</v>
      </c>
      <c r="M125">
        <f>+L125*D125</f>
        <v>4760</v>
      </c>
    </row>
    <row r="126" spans="1:13" x14ac:dyDescent="0.25">
      <c r="A126" s="33" t="s">
        <v>194</v>
      </c>
      <c r="B126" s="19">
        <v>1907300</v>
      </c>
      <c r="C126" s="20" t="s">
        <v>34</v>
      </c>
      <c r="D126" s="24">
        <v>56</v>
      </c>
      <c r="E126" s="21" t="s">
        <v>268</v>
      </c>
      <c r="F126" s="22">
        <v>8</v>
      </c>
      <c r="G126" s="22">
        <v>19</v>
      </c>
      <c r="H126" s="23" t="s">
        <v>235</v>
      </c>
      <c r="I126" s="34" t="s">
        <v>16</v>
      </c>
      <c r="J126" s="12">
        <v>3.931</v>
      </c>
      <c r="K126" s="12">
        <v>2.9000000000000001E-2</v>
      </c>
      <c r="L126" s="37">
        <v>85</v>
      </c>
      <c r="M126">
        <f>+L126*D126</f>
        <v>4760</v>
      </c>
    </row>
    <row r="127" spans="1:13" x14ac:dyDescent="0.25">
      <c r="A127" s="33" t="s">
        <v>194</v>
      </c>
      <c r="B127" s="19">
        <v>1907300</v>
      </c>
      <c r="C127" s="20" t="s">
        <v>34</v>
      </c>
      <c r="D127" s="24">
        <v>56</v>
      </c>
      <c r="E127" s="21" t="s">
        <v>268</v>
      </c>
      <c r="F127" s="22">
        <v>8</v>
      </c>
      <c r="G127" s="22">
        <v>19</v>
      </c>
      <c r="H127" s="23" t="s">
        <v>235</v>
      </c>
      <c r="I127" s="34" t="s">
        <v>16</v>
      </c>
      <c r="J127" s="12">
        <v>3.931</v>
      </c>
      <c r="K127" s="12">
        <v>2.9000000000000001E-2</v>
      </c>
      <c r="L127" s="37">
        <v>85</v>
      </c>
      <c r="M127">
        <f>+L127*D127</f>
        <v>4760</v>
      </c>
    </row>
    <row r="128" spans="1:13" x14ac:dyDescent="0.25">
      <c r="A128" s="33" t="s">
        <v>194</v>
      </c>
      <c r="B128" s="19">
        <v>1907300</v>
      </c>
      <c r="C128" s="20" t="s">
        <v>34</v>
      </c>
      <c r="D128" s="24">
        <v>56</v>
      </c>
      <c r="E128" s="21" t="s">
        <v>268</v>
      </c>
      <c r="F128" s="22">
        <v>8</v>
      </c>
      <c r="G128" s="22">
        <v>19</v>
      </c>
      <c r="H128" s="23" t="s">
        <v>235</v>
      </c>
      <c r="I128" s="34" t="s">
        <v>16</v>
      </c>
      <c r="J128" s="12">
        <v>3.931</v>
      </c>
      <c r="K128" s="12">
        <v>2.9000000000000001E-2</v>
      </c>
      <c r="L128" s="37">
        <v>85</v>
      </c>
      <c r="M128">
        <f>+L128*D128</f>
        <v>4760</v>
      </c>
    </row>
    <row r="129" spans="1:13" x14ac:dyDescent="0.25">
      <c r="A129" s="33" t="s">
        <v>194</v>
      </c>
      <c r="B129" s="19">
        <v>1907300</v>
      </c>
      <c r="C129" s="20" t="s">
        <v>34</v>
      </c>
      <c r="D129" s="24">
        <v>56</v>
      </c>
      <c r="E129" s="21" t="s">
        <v>268</v>
      </c>
      <c r="F129" s="22">
        <v>8</v>
      </c>
      <c r="G129" s="22">
        <v>19</v>
      </c>
      <c r="H129" s="23" t="s">
        <v>235</v>
      </c>
      <c r="I129" s="34" t="s">
        <v>16</v>
      </c>
      <c r="J129" s="12">
        <v>3.931</v>
      </c>
      <c r="K129" s="12">
        <v>2.9000000000000001E-2</v>
      </c>
      <c r="L129" s="37">
        <v>85</v>
      </c>
      <c r="M129">
        <f>+L129*D129</f>
        <v>4760</v>
      </c>
    </row>
    <row r="130" spans="1:13" x14ac:dyDescent="0.25">
      <c r="A130" s="33" t="s">
        <v>194</v>
      </c>
      <c r="B130" s="19">
        <v>1907300</v>
      </c>
      <c r="C130" s="20" t="s">
        <v>34</v>
      </c>
      <c r="D130" s="24">
        <v>56</v>
      </c>
      <c r="E130" s="21" t="s">
        <v>268</v>
      </c>
      <c r="F130" s="22">
        <v>8</v>
      </c>
      <c r="G130" s="22">
        <v>19</v>
      </c>
      <c r="H130" s="23" t="s">
        <v>235</v>
      </c>
      <c r="I130" s="34" t="s">
        <v>16</v>
      </c>
      <c r="J130" s="12">
        <v>3.931</v>
      </c>
      <c r="K130" s="12">
        <v>2.9000000000000001E-2</v>
      </c>
      <c r="L130" s="37">
        <v>85</v>
      </c>
      <c r="M130">
        <f>+L130*D130</f>
        <v>4760</v>
      </c>
    </row>
    <row r="131" spans="1:13" x14ac:dyDescent="0.25">
      <c r="A131" s="33" t="s">
        <v>194</v>
      </c>
      <c r="B131" s="19">
        <v>1907300</v>
      </c>
      <c r="C131" s="20" t="s">
        <v>34</v>
      </c>
      <c r="D131" s="24">
        <v>56</v>
      </c>
      <c r="E131" s="21" t="s">
        <v>268</v>
      </c>
      <c r="F131" s="22">
        <v>8</v>
      </c>
      <c r="G131" s="22">
        <v>19</v>
      </c>
      <c r="H131" s="23" t="s">
        <v>235</v>
      </c>
      <c r="I131" s="34" t="s">
        <v>16</v>
      </c>
      <c r="J131" s="12">
        <v>3.931</v>
      </c>
      <c r="K131" s="12">
        <v>2.9000000000000001E-2</v>
      </c>
      <c r="L131" s="37">
        <v>85</v>
      </c>
      <c r="M131">
        <f>+L131*D131</f>
        <v>4760</v>
      </c>
    </row>
    <row r="132" spans="1:13" x14ac:dyDescent="0.25">
      <c r="A132" s="33" t="s">
        <v>194</v>
      </c>
      <c r="B132" s="19">
        <v>1907300</v>
      </c>
      <c r="C132" s="20" t="s">
        <v>34</v>
      </c>
      <c r="D132" s="24">
        <v>56</v>
      </c>
      <c r="E132" s="21" t="s">
        <v>268</v>
      </c>
      <c r="F132" s="22">
        <v>8</v>
      </c>
      <c r="G132" s="22">
        <v>19</v>
      </c>
      <c r="H132" s="23" t="s">
        <v>235</v>
      </c>
      <c r="I132" s="34" t="s">
        <v>16</v>
      </c>
      <c r="J132" s="12">
        <v>3.931</v>
      </c>
      <c r="K132" s="12">
        <v>2.9000000000000001E-2</v>
      </c>
      <c r="L132" s="37">
        <v>85</v>
      </c>
      <c r="M132">
        <f>+L132*D132</f>
        <v>4760</v>
      </c>
    </row>
    <row r="133" spans="1:13" x14ac:dyDescent="0.25">
      <c r="A133" s="33" t="s">
        <v>194</v>
      </c>
      <c r="B133" s="19">
        <v>1907300</v>
      </c>
      <c r="C133" s="20" t="s">
        <v>34</v>
      </c>
      <c r="D133" s="24">
        <v>6</v>
      </c>
      <c r="E133" s="21" t="s">
        <v>268</v>
      </c>
      <c r="F133" s="22">
        <v>8</v>
      </c>
      <c r="G133" s="22">
        <v>19</v>
      </c>
      <c r="H133" s="23" t="s">
        <v>235</v>
      </c>
      <c r="I133" s="34" t="s">
        <v>16</v>
      </c>
      <c r="J133" s="12">
        <v>3.931</v>
      </c>
      <c r="K133" s="12">
        <v>2.9000000000000001E-2</v>
      </c>
      <c r="L133" s="37">
        <v>85</v>
      </c>
      <c r="M133">
        <f>+L133*D133</f>
        <v>510</v>
      </c>
    </row>
    <row r="134" spans="1:13" x14ac:dyDescent="0.25">
      <c r="A134" s="33" t="s">
        <v>194</v>
      </c>
      <c r="B134" s="19">
        <v>1907300</v>
      </c>
      <c r="C134" s="20" t="s">
        <v>34</v>
      </c>
      <c r="D134" s="24">
        <v>9</v>
      </c>
      <c r="E134" s="21" t="s">
        <v>268</v>
      </c>
      <c r="F134" s="22">
        <v>5</v>
      </c>
      <c r="G134" s="22">
        <v>19</v>
      </c>
      <c r="H134" s="23" t="s">
        <v>235</v>
      </c>
      <c r="I134" s="34" t="s">
        <v>16</v>
      </c>
      <c r="J134" s="12">
        <v>3.931</v>
      </c>
      <c r="K134" s="12">
        <v>2.9000000000000001E-2</v>
      </c>
      <c r="L134" s="37">
        <v>85</v>
      </c>
      <c r="M134">
        <f>+L134*D134</f>
        <v>765</v>
      </c>
    </row>
    <row r="135" spans="1:13" x14ac:dyDescent="0.25">
      <c r="A135" s="33" t="s">
        <v>115</v>
      </c>
      <c r="B135" s="19">
        <v>1942200</v>
      </c>
      <c r="C135" s="20" t="s">
        <v>116</v>
      </c>
      <c r="D135" s="24">
        <v>13</v>
      </c>
      <c r="E135" s="21" t="s">
        <v>268</v>
      </c>
      <c r="F135" s="22">
        <v>34</v>
      </c>
      <c r="G135" s="22">
        <v>18</v>
      </c>
      <c r="H135" s="23" t="s">
        <v>240</v>
      </c>
      <c r="I135" s="34" t="s">
        <v>14</v>
      </c>
      <c r="J135" s="12">
        <v>5.7679999999999998</v>
      </c>
      <c r="K135" s="12">
        <v>0.05</v>
      </c>
      <c r="L135" s="37">
        <v>79</v>
      </c>
      <c r="M135">
        <f>+L135*D135</f>
        <v>1027</v>
      </c>
    </row>
    <row r="136" spans="1:13" x14ac:dyDescent="0.25">
      <c r="A136" s="33" t="s">
        <v>135</v>
      </c>
      <c r="B136" s="19">
        <v>1942200</v>
      </c>
      <c r="C136" s="20" t="s">
        <v>116</v>
      </c>
      <c r="D136" s="24">
        <v>3</v>
      </c>
      <c r="E136" s="21" t="s">
        <v>268</v>
      </c>
      <c r="F136" s="22">
        <v>38</v>
      </c>
      <c r="G136" s="22">
        <v>18</v>
      </c>
      <c r="H136" s="23" t="s">
        <v>240</v>
      </c>
      <c r="I136" s="34" t="s">
        <v>14</v>
      </c>
      <c r="J136" s="12">
        <v>5.7679999999999998</v>
      </c>
      <c r="K136" s="12">
        <v>0.05</v>
      </c>
      <c r="L136" s="37">
        <v>79</v>
      </c>
      <c r="M136">
        <f>+L136*D136</f>
        <v>237</v>
      </c>
    </row>
    <row r="137" spans="1:13" x14ac:dyDescent="0.25">
      <c r="A137" s="33" t="s">
        <v>179</v>
      </c>
      <c r="B137" s="19">
        <v>1942200</v>
      </c>
      <c r="C137" s="20" t="s">
        <v>116</v>
      </c>
      <c r="D137" s="24">
        <v>4</v>
      </c>
      <c r="E137" s="21" t="s">
        <v>268</v>
      </c>
      <c r="F137" s="22">
        <v>48</v>
      </c>
      <c r="G137" s="22">
        <v>18</v>
      </c>
      <c r="H137" s="23" t="s">
        <v>240</v>
      </c>
      <c r="I137" s="34" t="s">
        <v>14</v>
      </c>
      <c r="J137" s="12">
        <v>5.7679999999999998</v>
      </c>
      <c r="K137" s="12">
        <v>0.05</v>
      </c>
      <c r="L137" s="37">
        <v>79</v>
      </c>
      <c r="M137">
        <f>+L137*D137</f>
        <v>316</v>
      </c>
    </row>
    <row r="138" spans="1:13" x14ac:dyDescent="0.25">
      <c r="A138" s="33" t="s">
        <v>173</v>
      </c>
      <c r="B138" s="19">
        <v>1970800</v>
      </c>
      <c r="C138" s="20" t="s">
        <v>176</v>
      </c>
      <c r="D138" s="24">
        <v>4</v>
      </c>
      <c r="E138" s="21" t="s">
        <v>267</v>
      </c>
      <c r="F138" s="22">
        <v>40</v>
      </c>
      <c r="G138" s="22">
        <v>18</v>
      </c>
      <c r="H138" s="23" t="s">
        <v>255</v>
      </c>
      <c r="I138" s="34" t="s">
        <v>35</v>
      </c>
      <c r="J138" s="12">
        <v>6.2089999999999996</v>
      </c>
      <c r="K138" s="12">
        <v>5.8000000000000003E-2</v>
      </c>
      <c r="L138" s="37">
        <v>224.5</v>
      </c>
      <c r="M138">
        <f>+L138*D138</f>
        <v>898</v>
      </c>
    </row>
    <row r="139" spans="1:13" x14ac:dyDescent="0.25">
      <c r="A139" s="33" t="s">
        <v>150</v>
      </c>
      <c r="B139" s="19">
        <v>2068200</v>
      </c>
      <c r="C139" s="20" t="s">
        <v>151</v>
      </c>
      <c r="D139" s="24">
        <v>7</v>
      </c>
      <c r="E139" s="21" t="s">
        <v>268</v>
      </c>
      <c r="F139" s="22">
        <v>39</v>
      </c>
      <c r="G139" s="22">
        <v>17</v>
      </c>
      <c r="H139" s="23" t="s">
        <v>251</v>
      </c>
      <c r="I139" s="34" t="s">
        <v>14</v>
      </c>
      <c r="J139" s="12">
        <v>5.1040000000000001</v>
      </c>
      <c r="K139" s="12">
        <v>4.8000000000000001E-2</v>
      </c>
      <c r="L139" s="37">
        <v>126.5</v>
      </c>
      <c r="M139">
        <f>+L139*D139</f>
        <v>885.5</v>
      </c>
    </row>
    <row r="140" spans="1:13" x14ac:dyDescent="0.25">
      <c r="A140" s="33" t="s">
        <v>150</v>
      </c>
      <c r="B140" s="19">
        <v>2068200</v>
      </c>
      <c r="C140" s="20" t="s">
        <v>151</v>
      </c>
      <c r="D140" s="24">
        <v>24</v>
      </c>
      <c r="E140" s="21" t="s">
        <v>268</v>
      </c>
      <c r="F140" s="22">
        <v>45</v>
      </c>
      <c r="G140" s="22">
        <v>18</v>
      </c>
      <c r="H140" s="23" t="s">
        <v>251</v>
      </c>
      <c r="I140" s="34" t="s">
        <v>14</v>
      </c>
      <c r="J140" s="12">
        <v>5.1040000000000001</v>
      </c>
      <c r="K140" s="12">
        <v>4.8000000000000001E-2</v>
      </c>
      <c r="L140" s="37">
        <v>126.5</v>
      </c>
      <c r="M140">
        <f>+L140*D140</f>
        <v>3036</v>
      </c>
    </row>
    <row r="141" spans="1:13" x14ac:dyDescent="0.25">
      <c r="A141" s="33" t="s">
        <v>49</v>
      </c>
      <c r="B141" s="19">
        <v>2133100</v>
      </c>
      <c r="C141" s="20" t="s">
        <v>50</v>
      </c>
      <c r="D141" s="24">
        <v>56</v>
      </c>
      <c r="E141" s="21" t="s">
        <v>268</v>
      </c>
      <c r="F141" s="22">
        <v>50</v>
      </c>
      <c r="G141" s="22">
        <v>17</v>
      </c>
      <c r="H141" s="23" t="s">
        <v>240</v>
      </c>
      <c r="I141" s="34" t="s">
        <v>14</v>
      </c>
      <c r="J141" s="12">
        <v>5.3040000000000003</v>
      </c>
      <c r="K141" s="12">
        <v>4.2999999999999997E-2</v>
      </c>
      <c r="L141" s="37">
        <v>72</v>
      </c>
      <c r="M141">
        <f>+L141*D141</f>
        <v>4032</v>
      </c>
    </row>
    <row r="142" spans="1:13" x14ac:dyDescent="0.25">
      <c r="A142" s="33" t="s">
        <v>49</v>
      </c>
      <c r="B142" s="19">
        <v>2133100</v>
      </c>
      <c r="C142" s="20" t="s">
        <v>50</v>
      </c>
      <c r="D142" s="24">
        <v>6</v>
      </c>
      <c r="E142" s="21" t="s">
        <v>268</v>
      </c>
      <c r="F142" s="22">
        <v>50</v>
      </c>
      <c r="G142" s="22">
        <v>17</v>
      </c>
      <c r="H142" s="23" t="s">
        <v>240</v>
      </c>
      <c r="I142" s="34" t="s">
        <v>14</v>
      </c>
      <c r="J142" s="12">
        <v>5.3040000000000003</v>
      </c>
      <c r="K142" s="12">
        <v>4.2999999999999997E-2</v>
      </c>
      <c r="L142" s="37">
        <v>72</v>
      </c>
      <c r="M142">
        <f>+L142*D142</f>
        <v>432</v>
      </c>
    </row>
    <row r="143" spans="1:13" x14ac:dyDescent="0.25">
      <c r="A143" s="33" t="s">
        <v>49</v>
      </c>
      <c r="B143" s="19">
        <v>2133100</v>
      </c>
      <c r="C143" s="20" t="s">
        <v>50</v>
      </c>
      <c r="D143" s="24">
        <v>6</v>
      </c>
      <c r="E143" s="21" t="s">
        <v>268</v>
      </c>
      <c r="F143" s="22">
        <v>50</v>
      </c>
      <c r="G143" s="22">
        <v>17</v>
      </c>
      <c r="H143" s="23" t="s">
        <v>240</v>
      </c>
      <c r="I143" s="34" t="s">
        <v>14</v>
      </c>
      <c r="J143" s="12">
        <v>5.3040000000000003</v>
      </c>
      <c r="K143" s="12">
        <v>4.2999999999999997E-2</v>
      </c>
      <c r="L143" s="37">
        <v>72</v>
      </c>
      <c r="M143">
        <f>+L143*D143</f>
        <v>432</v>
      </c>
    </row>
    <row r="144" spans="1:13" x14ac:dyDescent="0.25">
      <c r="A144" s="33" t="s">
        <v>98</v>
      </c>
      <c r="B144" s="19">
        <v>2133100</v>
      </c>
      <c r="C144" s="20" t="s">
        <v>50</v>
      </c>
      <c r="D144" s="24">
        <v>56</v>
      </c>
      <c r="E144" s="21" t="s">
        <v>268</v>
      </c>
      <c r="F144" s="22">
        <v>11</v>
      </c>
      <c r="G144" s="22">
        <v>18</v>
      </c>
      <c r="H144" s="23" t="s">
        <v>240</v>
      </c>
      <c r="I144" s="34" t="s">
        <v>14</v>
      </c>
      <c r="J144" s="12">
        <v>5.3040000000000003</v>
      </c>
      <c r="K144" s="12">
        <v>4.2999999999999997E-2</v>
      </c>
      <c r="L144" s="37">
        <v>72</v>
      </c>
      <c r="M144">
        <f>+L144*D144</f>
        <v>4032</v>
      </c>
    </row>
    <row r="145" spans="1:13" x14ac:dyDescent="0.25">
      <c r="A145" s="33" t="s">
        <v>98</v>
      </c>
      <c r="B145" s="19">
        <v>2133100</v>
      </c>
      <c r="C145" s="20" t="s">
        <v>50</v>
      </c>
      <c r="D145" s="24">
        <v>20</v>
      </c>
      <c r="E145" s="21" t="s">
        <v>268</v>
      </c>
      <c r="F145" s="22">
        <v>11</v>
      </c>
      <c r="G145" s="22">
        <v>18</v>
      </c>
      <c r="H145" s="23" t="s">
        <v>240</v>
      </c>
      <c r="I145" s="34" t="s">
        <v>14</v>
      </c>
      <c r="J145" s="12">
        <v>5.3040000000000003</v>
      </c>
      <c r="K145" s="12">
        <v>4.2999999999999997E-2</v>
      </c>
      <c r="L145" s="37">
        <v>72</v>
      </c>
      <c r="M145">
        <f>+L145*D145</f>
        <v>1440</v>
      </c>
    </row>
    <row r="146" spans="1:13" x14ac:dyDescent="0.25">
      <c r="A146" s="33" t="s">
        <v>125</v>
      </c>
      <c r="B146" s="19">
        <v>2316700</v>
      </c>
      <c r="C146" s="20" t="s">
        <v>126</v>
      </c>
      <c r="D146" s="24">
        <v>34</v>
      </c>
      <c r="E146" s="21" t="s">
        <v>268</v>
      </c>
      <c r="F146" s="22">
        <v>25</v>
      </c>
      <c r="G146" s="22">
        <v>18</v>
      </c>
      <c r="H146" s="23" t="s">
        <v>253</v>
      </c>
      <c r="I146" s="34" t="s">
        <v>14</v>
      </c>
      <c r="J146" s="12">
        <v>7.1449999999999996</v>
      </c>
      <c r="K146" s="12">
        <v>6.5000000000000002E-2</v>
      </c>
      <c r="L146" s="37">
        <v>137.5</v>
      </c>
      <c r="M146">
        <f>+L146*D146</f>
        <v>4675</v>
      </c>
    </row>
    <row r="147" spans="1:13" x14ac:dyDescent="0.25">
      <c r="A147" s="33" t="s">
        <v>196</v>
      </c>
      <c r="B147" s="19">
        <v>2319200</v>
      </c>
      <c r="C147" s="20" t="s">
        <v>197</v>
      </c>
      <c r="D147" s="24">
        <v>12</v>
      </c>
      <c r="E147" s="21" t="s">
        <v>268</v>
      </c>
      <c r="F147" s="22">
        <v>13</v>
      </c>
      <c r="G147" s="22">
        <v>19</v>
      </c>
      <c r="H147" s="23" t="s">
        <v>232</v>
      </c>
      <c r="I147" s="34" t="s">
        <v>16</v>
      </c>
      <c r="J147" s="12">
        <v>5.2249999999999996</v>
      </c>
      <c r="K147" s="12">
        <v>4.4999999999999998E-2</v>
      </c>
      <c r="L147" s="37">
        <v>144</v>
      </c>
      <c r="M147">
        <f>+L147*D147</f>
        <v>1728</v>
      </c>
    </row>
    <row r="148" spans="1:13" x14ac:dyDescent="0.25">
      <c r="A148" s="33" t="s">
        <v>187</v>
      </c>
      <c r="B148" s="19">
        <v>2333000</v>
      </c>
      <c r="C148" s="20" t="s">
        <v>27</v>
      </c>
      <c r="D148" s="24">
        <v>3</v>
      </c>
      <c r="E148" s="21" t="s">
        <v>267</v>
      </c>
      <c r="F148" s="22">
        <v>35</v>
      </c>
      <c r="G148" s="22">
        <v>19</v>
      </c>
      <c r="H148" s="23" t="s">
        <v>257</v>
      </c>
      <c r="I148" s="34" t="s">
        <v>20</v>
      </c>
      <c r="J148" s="12">
        <v>4.1630000000000003</v>
      </c>
      <c r="K148" s="12">
        <v>4.2999999999999997E-2</v>
      </c>
      <c r="L148" s="37">
        <v>252</v>
      </c>
      <c r="M148">
        <f>+L148*D148</f>
        <v>756</v>
      </c>
    </row>
    <row r="149" spans="1:13" x14ac:dyDescent="0.25">
      <c r="A149" s="33" t="s">
        <v>187</v>
      </c>
      <c r="B149" s="19">
        <v>2333000</v>
      </c>
      <c r="C149" s="20" t="s">
        <v>27</v>
      </c>
      <c r="D149" s="24">
        <v>22</v>
      </c>
      <c r="E149" s="21" t="s">
        <v>267</v>
      </c>
      <c r="F149" s="22">
        <v>35</v>
      </c>
      <c r="G149" s="22">
        <v>19</v>
      </c>
      <c r="H149" s="23" t="s">
        <v>257</v>
      </c>
      <c r="I149" s="34" t="s">
        <v>20</v>
      </c>
      <c r="J149" s="12">
        <v>4.1630000000000003</v>
      </c>
      <c r="K149" s="12">
        <v>4.2999999999999997E-2</v>
      </c>
      <c r="L149" s="37">
        <v>252</v>
      </c>
      <c r="M149">
        <f>+L149*D149</f>
        <v>5544</v>
      </c>
    </row>
    <row r="150" spans="1:13" x14ac:dyDescent="0.25">
      <c r="A150" s="33" t="s">
        <v>187</v>
      </c>
      <c r="B150" s="19">
        <v>2333000</v>
      </c>
      <c r="C150" s="20" t="s">
        <v>27</v>
      </c>
      <c r="D150" s="24">
        <v>5</v>
      </c>
      <c r="E150" s="21" t="s">
        <v>267</v>
      </c>
      <c r="F150" s="22">
        <v>35</v>
      </c>
      <c r="G150" s="22">
        <v>19</v>
      </c>
      <c r="H150" s="23" t="s">
        <v>257</v>
      </c>
      <c r="I150" s="34" t="s">
        <v>20</v>
      </c>
      <c r="J150" s="12">
        <v>4.1630000000000003</v>
      </c>
      <c r="K150" s="12">
        <v>4.2999999999999997E-2</v>
      </c>
      <c r="L150" s="37">
        <v>252</v>
      </c>
      <c r="M150">
        <f>+L150*D150</f>
        <v>1260</v>
      </c>
    </row>
    <row r="151" spans="1:13" x14ac:dyDescent="0.25">
      <c r="A151" s="33" t="s">
        <v>187</v>
      </c>
      <c r="B151" s="19">
        <v>2333000</v>
      </c>
      <c r="C151" s="20" t="s">
        <v>27</v>
      </c>
      <c r="D151" s="24">
        <v>16</v>
      </c>
      <c r="E151" s="21" t="s">
        <v>267</v>
      </c>
      <c r="F151" s="22">
        <v>35</v>
      </c>
      <c r="G151" s="22">
        <v>19</v>
      </c>
      <c r="H151" s="23" t="s">
        <v>257</v>
      </c>
      <c r="I151" s="34" t="s">
        <v>20</v>
      </c>
      <c r="J151" s="12">
        <v>4.1630000000000003</v>
      </c>
      <c r="K151" s="12">
        <v>4.2999999999999997E-2</v>
      </c>
      <c r="L151" s="37">
        <v>252</v>
      </c>
      <c r="M151">
        <f>+L151*D151</f>
        <v>4032</v>
      </c>
    </row>
    <row r="152" spans="1:13" x14ac:dyDescent="0.25">
      <c r="A152" s="33" t="s">
        <v>192</v>
      </c>
      <c r="B152" s="19">
        <v>2333000</v>
      </c>
      <c r="C152" s="20" t="s">
        <v>27</v>
      </c>
      <c r="D152" s="24">
        <v>27</v>
      </c>
      <c r="E152" s="21" t="s">
        <v>267</v>
      </c>
      <c r="F152" s="22">
        <v>35</v>
      </c>
      <c r="G152" s="22">
        <v>19</v>
      </c>
      <c r="H152" s="23" t="s">
        <v>257</v>
      </c>
      <c r="I152" s="34" t="s">
        <v>20</v>
      </c>
      <c r="J152" s="12">
        <v>4.1630000000000003</v>
      </c>
      <c r="K152" s="12">
        <v>4.2999999999999997E-2</v>
      </c>
      <c r="L152" s="37">
        <v>252</v>
      </c>
      <c r="M152">
        <f>+L152*D152</f>
        <v>6804</v>
      </c>
    </row>
    <row r="153" spans="1:13" x14ac:dyDescent="0.25">
      <c r="A153" s="33" t="s">
        <v>196</v>
      </c>
      <c r="B153" s="19">
        <v>2333000</v>
      </c>
      <c r="C153" s="20" t="s">
        <v>27</v>
      </c>
      <c r="D153" s="24">
        <v>4</v>
      </c>
      <c r="E153" s="21" t="s">
        <v>267</v>
      </c>
      <c r="F153" s="22">
        <v>45</v>
      </c>
      <c r="G153" s="22">
        <v>19</v>
      </c>
      <c r="H153" s="23" t="s">
        <v>257</v>
      </c>
      <c r="I153" s="34" t="s">
        <v>20</v>
      </c>
      <c r="J153" s="12">
        <v>4.1630000000000003</v>
      </c>
      <c r="K153" s="12">
        <v>4.2999999999999997E-2</v>
      </c>
      <c r="L153" s="37">
        <v>252</v>
      </c>
      <c r="M153">
        <f>+L153*D153</f>
        <v>1008</v>
      </c>
    </row>
    <row r="154" spans="1:13" x14ac:dyDescent="0.25">
      <c r="A154" s="33" t="s">
        <v>209</v>
      </c>
      <c r="B154" s="19">
        <v>2333000</v>
      </c>
      <c r="C154" s="20" t="s">
        <v>27</v>
      </c>
      <c r="D154" s="24">
        <v>2</v>
      </c>
      <c r="E154" s="21" t="s">
        <v>267</v>
      </c>
      <c r="F154" s="22">
        <v>45</v>
      </c>
      <c r="G154" s="22">
        <v>19</v>
      </c>
      <c r="H154" s="23" t="s">
        <v>257</v>
      </c>
      <c r="I154" s="34" t="s">
        <v>20</v>
      </c>
      <c r="J154" s="12">
        <v>4.1630000000000003</v>
      </c>
      <c r="K154" s="12">
        <v>4.2999999999999997E-2</v>
      </c>
      <c r="L154" s="37">
        <v>252</v>
      </c>
      <c r="M154">
        <f>+L154*D154</f>
        <v>504</v>
      </c>
    </row>
    <row r="155" spans="1:13" x14ac:dyDescent="0.25">
      <c r="A155" s="33" t="s">
        <v>168</v>
      </c>
      <c r="B155" s="19">
        <v>2378000</v>
      </c>
      <c r="C155" s="20" t="s">
        <v>170</v>
      </c>
      <c r="D155" s="24">
        <v>2</v>
      </c>
      <c r="E155" s="21" t="s">
        <v>267</v>
      </c>
      <c r="F155" s="22">
        <v>36</v>
      </c>
      <c r="G155" s="22">
        <v>19</v>
      </c>
      <c r="H155" s="23" t="s">
        <v>257</v>
      </c>
      <c r="I155" s="34" t="s">
        <v>20</v>
      </c>
      <c r="J155" s="12">
        <v>6.4459999999999997</v>
      </c>
      <c r="K155" s="12">
        <v>8.3000000000000004E-2</v>
      </c>
      <c r="L155" s="37">
        <v>336</v>
      </c>
      <c r="M155">
        <f>+L155*D155</f>
        <v>672</v>
      </c>
    </row>
    <row r="156" spans="1:13" x14ac:dyDescent="0.25">
      <c r="A156" s="33" t="s">
        <v>53</v>
      </c>
      <c r="B156" s="19">
        <v>2417100</v>
      </c>
      <c r="C156" s="20" t="s">
        <v>54</v>
      </c>
      <c r="D156" s="24">
        <v>12</v>
      </c>
      <c r="E156" s="21" t="s">
        <v>267</v>
      </c>
      <c r="F156" s="22">
        <v>27</v>
      </c>
      <c r="G156" s="22">
        <v>18</v>
      </c>
      <c r="H156" s="23" t="s">
        <v>242</v>
      </c>
      <c r="I156" s="34" t="s">
        <v>35</v>
      </c>
      <c r="J156" s="12">
        <v>6.9660000000000002</v>
      </c>
      <c r="K156" s="12">
        <v>7.8E-2</v>
      </c>
      <c r="L156" s="37">
        <v>226</v>
      </c>
      <c r="M156">
        <f>+L156*D156</f>
        <v>2712</v>
      </c>
    </row>
    <row r="157" spans="1:13" x14ac:dyDescent="0.25">
      <c r="A157" s="33" t="s">
        <v>79</v>
      </c>
      <c r="B157" s="19">
        <v>2417100</v>
      </c>
      <c r="C157" s="20" t="s">
        <v>54</v>
      </c>
      <c r="D157" s="24">
        <v>2</v>
      </c>
      <c r="E157" s="21" t="s">
        <v>267</v>
      </c>
      <c r="F157" s="22">
        <v>27</v>
      </c>
      <c r="G157" s="22">
        <v>18</v>
      </c>
      <c r="H157" s="23" t="s">
        <v>242</v>
      </c>
      <c r="I157" s="34" t="s">
        <v>35</v>
      </c>
      <c r="J157" s="12">
        <v>6.9660000000000002</v>
      </c>
      <c r="K157" s="12">
        <v>7.8E-2</v>
      </c>
      <c r="L157" s="37">
        <v>226</v>
      </c>
      <c r="M157">
        <f>+L157*D157</f>
        <v>452</v>
      </c>
    </row>
    <row r="158" spans="1:13" x14ac:dyDescent="0.25">
      <c r="A158" s="33" t="s">
        <v>109</v>
      </c>
      <c r="B158" s="19">
        <v>2417100</v>
      </c>
      <c r="C158" s="20" t="s">
        <v>54</v>
      </c>
      <c r="D158" s="24">
        <v>4</v>
      </c>
      <c r="E158" s="21" t="s">
        <v>267</v>
      </c>
      <c r="F158" s="22">
        <v>26</v>
      </c>
      <c r="G158" s="22">
        <v>18</v>
      </c>
      <c r="H158" s="23" t="s">
        <v>242</v>
      </c>
      <c r="I158" s="34" t="s">
        <v>35</v>
      </c>
      <c r="J158" s="12">
        <v>6.9660000000000002</v>
      </c>
      <c r="K158" s="12">
        <v>7.8E-2</v>
      </c>
      <c r="L158" s="37">
        <v>226</v>
      </c>
      <c r="M158">
        <f>+L158*D158</f>
        <v>904</v>
      </c>
    </row>
    <row r="159" spans="1:13" x14ac:dyDescent="0.25">
      <c r="A159" s="33" t="s">
        <v>134</v>
      </c>
      <c r="B159" s="19">
        <v>2422000</v>
      </c>
      <c r="C159" s="20" t="s">
        <v>19</v>
      </c>
      <c r="D159" s="24">
        <v>22</v>
      </c>
      <c r="E159" s="21" t="s">
        <v>267</v>
      </c>
      <c r="F159" s="22">
        <v>31</v>
      </c>
      <c r="G159" s="22">
        <v>19</v>
      </c>
      <c r="H159" s="23" t="s">
        <v>254</v>
      </c>
      <c r="I159" s="34" t="s">
        <v>20</v>
      </c>
      <c r="J159" s="12">
        <v>6.71</v>
      </c>
      <c r="K159" s="12">
        <v>8.3000000000000004E-2</v>
      </c>
      <c r="L159" s="37">
        <v>335.5</v>
      </c>
      <c r="M159">
        <f>+L159*D159</f>
        <v>7381</v>
      </c>
    </row>
    <row r="160" spans="1:13" x14ac:dyDescent="0.25">
      <c r="A160" s="33" t="s">
        <v>134</v>
      </c>
      <c r="B160" s="19">
        <v>2422000</v>
      </c>
      <c r="C160" s="20" t="s">
        <v>19</v>
      </c>
      <c r="D160" s="24">
        <v>1</v>
      </c>
      <c r="E160" s="21" t="s">
        <v>267</v>
      </c>
      <c r="F160" s="22">
        <v>31</v>
      </c>
      <c r="G160" s="22">
        <v>19</v>
      </c>
      <c r="H160" s="23" t="s">
        <v>254</v>
      </c>
      <c r="I160" s="34" t="s">
        <v>20</v>
      </c>
      <c r="J160" s="12">
        <v>6.71</v>
      </c>
      <c r="K160" s="12">
        <v>8.3000000000000004E-2</v>
      </c>
      <c r="L160" s="37">
        <v>335.5</v>
      </c>
      <c r="M160">
        <f>+L160*D160</f>
        <v>335.5</v>
      </c>
    </row>
    <row r="161" spans="1:13" x14ac:dyDescent="0.25">
      <c r="A161" s="33" t="s">
        <v>148</v>
      </c>
      <c r="B161" s="19">
        <v>2422000</v>
      </c>
      <c r="C161" s="20" t="s">
        <v>19</v>
      </c>
      <c r="D161" s="24">
        <v>4</v>
      </c>
      <c r="E161" s="21" t="s">
        <v>267</v>
      </c>
      <c r="F161" s="22">
        <v>36</v>
      </c>
      <c r="G161" s="22">
        <v>19</v>
      </c>
      <c r="H161" s="23" t="s">
        <v>254</v>
      </c>
      <c r="I161" s="34" t="s">
        <v>20</v>
      </c>
      <c r="J161" s="12">
        <v>6.71</v>
      </c>
      <c r="K161" s="12">
        <v>8.3000000000000004E-2</v>
      </c>
      <c r="L161" s="37">
        <v>335.5</v>
      </c>
      <c r="M161">
        <f>+L161*D161</f>
        <v>1342</v>
      </c>
    </row>
    <row r="162" spans="1:13" x14ac:dyDescent="0.25">
      <c r="A162" s="33" t="s">
        <v>148</v>
      </c>
      <c r="B162" s="19">
        <v>2422000</v>
      </c>
      <c r="C162" s="20" t="s">
        <v>19</v>
      </c>
      <c r="D162" s="24">
        <v>26</v>
      </c>
      <c r="E162" s="21" t="s">
        <v>267</v>
      </c>
      <c r="F162" s="22">
        <v>36</v>
      </c>
      <c r="G162" s="22">
        <v>19</v>
      </c>
      <c r="H162" s="23" t="s">
        <v>254</v>
      </c>
      <c r="I162" s="34" t="s">
        <v>20</v>
      </c>
      <c r="J162" s="12">
        <v>6.71</v>
      </c>
      <c r="K162" s="12">
        <v>8.3000000000000004E-2</v>
      </c>
      <c r="L162" s="37">
        <v>335.5</v>
      </c>
      <c r="M162">
        <f>+L162*D162</f>
        <v>8723</v>
      </c>
    </row>
    <row r="163" spans="1:13" x14ac:dyDescent="0.25">
      <c r="A163" s="33" t="s">
        <v>168</v>
      </c>
      <c r="B163" s="19">
        <v>2422000</v>
      </c>
      <c r="C163" s="20" t="s">
        <v>19</v>
      </c>
      <c r="D163" s="24">
        <v>1</v>
      </c>
      <c r="E163" s="21" t="s">
        <v>267</v>
      </c>
      <c r="F163" s="22">
        <v>37</v>
      </c>
      <c r="G163" s="22">
        <v>19</v>
      </c>
      <c r="H163" s="23" t="s">
        <v>254</v>
      </c>
      <c r="I163" s="34" t="s">
        <v>20</v>
      </c>
      <c r="J163" s="12">
        <v>6.71</v>
      </c>
      <c r="K163" s="12">
        <v>8.3000000000000004E-2</v>
      </c>
      <c r="L163" s="37">
        <v>335.5</v>
      </c>
      <c r="M163">
        <f>+L163*D163</f>
        <v>335.5</v>
      </c>
    </row>
    <row r="164" spans="1:13" x14ac:dyDescent="0.25">
      <c r="A164" s="33" t="s">
        <v>173</v>
      </c>
      <c r="B164" s="19">
        <v>2470400</v>
      </c>
      <c r="C164" s="20" t="s">
        <v>175</v>
      </c>
      <c r="D164" s="24">
        <v>6</v>
      </c>
      <c r="E164" s="21" t="s">
        <v>268</v>
      </c>
      <c r="F164" s="22">
        <v>33</v>
      </c>
      <c r="G164" s="22">
        <v>18</v>
      </c>
      <c r="H164" s="23" t="s">
        <v>253</v>
      </c>
      <c r="I164" s="34" t="s">
        <v>249</v>
      </c>
      <c r="J164" s="12">
        <v>4.2729999999999997</v>
      </c>
      <c r="K164" s="12">
        <v>4.3999999999999997E-2</v>
      </c>
      <c r="L164" s="37">
        <v>113.5</v>
      </c>
      <c r="M164">
        <f>+L164*D164</f>
        <v>681</v>
      </c>
    </row>
    <row r="165" spans="1:13" x14ac:dyDescent="0.25">
      <c r="A165" s="33" t="s">
        <v>205</v>
      </c>
      <c r="B165" s="19">
        <v>2548700</v>
      </c>
      <c r="C165" s="20" t="s">
        <v>206</v>
      </c>
      <c r="D165" s="24">
        <v>6</v>
      </c>
      <c r="E165" s="21" t="s">
        <v>267</v>
      </c>
      <c r="F165" s="22">
        <v>1</v>
      </c>
      <c r="G165" s="22">
        <v>20</v>
      </c>
      <c r="H165" s="23" t="s">
        <v>260</v>
      </c>
      <c r="I165" s="34" t="s">
        <v>261</v>
      </c>
      <c r="J165" s="12">
        <v>6.3150000000000004</v>
      </c>
      <c r="K165" s="12">
        <v>7.5999999999999998E-2</v>
      </c>
      <c r="L165" s="37">
        <v>313.5</v>
      </c>
      <c r="M165">
        <f>+L165*D165</f>
        <v>1881</v>
      </c>
    </row>
    <row r="166" spans="1:13" x14ac:dyDescent="0.25">
      <c r="A166" s="33" t="s">
        <v>205</v>
      </c>
      <c r="B166" s="19">
        <v>2548700</v>
      </c>
      <c r="C166" s="20" t="s">
        <v>206</v>
      </c>
      <c r="D166" s="24">
        <v>4</v>
      </c>
      <c r="E166" s="21" t="s">
        <v>267</v>
      </c>
      <c r="F166" s="22">
        <v>1</v>
      </c>
      <c r="G166" s="22">
        <v>20</v>
      </c>
      <c r="H166" s="23" t="s">
        <v>260</v>
      </c>
      <c r="I166" s="34" t="s">
        <v>261</v>
      </c>
      <c r="J166" s="12">
        <v>6.3150000000000004</v>
      </c>
      <c r="K166" s="12">
        <v>7.5999999999999998E-2</v>
      </c>
      <c r="L166" s="37">
        <v>313.5</v>
      </c>
      <c r="M166">
        <f>+L166*D166</f>
        <v>1254</v>
      </c>
    </row>
    <row r="167" spans="1:13" x14ac:dyDescent="0.25">
      <c r="A167" s="33" t="s">
        <v>209</v>
      </c>
      <c r="B167" s="19">
        <v>2548800</v>
      </c>
      <c r="C167" s="20" t="s">
        <v>210</v>
      </c>
      <c r="D167" s="24">
        <v>4</v>
      </c>
      <c r="E167" s="21" t="s">
        <v>267</v>
      </c>
      <c r="F167" s="22">
        <v>37</v>
      </c>
      <c r="G167" s="22">
        <v>19</v>
      </c>
      <c r="H167" s="23" t="s">
        <v>260</v>
      </c>
      <c r="I167" s="34" t="s">
        <v>261</v>
      </c>
      <c r="J167" s="12">
        <v>6.4809999999999999</v>
      </c>
      <c r="K167" s="12">
        <v>7.5999999999999998E-2</v>
      </c>
      <c r="L167" s="37">
        <v>313.5</v>
      </c>
      <c r="M167">
        <f>+L167*D167</f>
        <v>1254</v>
      </c>
    </row>
    <row r="168" spans="1:13" x14ac:dyDescent="0.25">
      <c r="A168" s="33" t="s">
        <v>168</v>
      </c>
      <c r="B168" s="19">
        <v>2549900</v>
      </c>
      <c r="C168" s="20" t="s">
        <v>171</v>
      </c>
      <c r="D168" s="24">
        <v>6</v>
      </c>
      <c r="E168" s="21" t="s">
        <v>267</v>
      </c>
      <c r="F168" s="22">
        <v>32</v>
      </c>
      <c r="G168" s="22">
        <v>18</v>
      </c>
      <c r="H168" s="23" t="s">
        <v>255</v>
      </c>
      <c r="I168" s="34" t="s">
        <v>35</v>
      </c>
      <c r="J168" s="12">
        <v>5.0049999999999999</v>
      </c>
      <c r="K168" s="12">
        <v>7.4999999999999997E-2</v>
      </c>
      <c r="L168" s="37">
        <v>296</v>
      </c>
      <c r="M168">
        <f>+L168*D168</f>
        <v>1776</v>
      </c>
    </row>
    <row r="169" spans="1:13" x14ac:dyDescent="0.25">
      <c r="A169" s="33" t="s">
        <v>121</v>
      </c>
      <c r="B169" s="19">
        <v>2580600</v>
      </c>
      <c r="C169" s="20" t="s">
        <v>33</v>
      </c>
      <c r="D169" s="24">
        <v>1</v>
      </c>
      <c r="E169" s="21" t="s">
        <v>269</v>
      </c>
      <c r="F169" s="22">
        <v>37</v>
      </c>
      <c r="G169" s="22">
        <v>17</v>
      </c>
      <c r="H169" s="23" t="s">
        <v>252</v>
      </c>
      <c r="I169" s="34" t="s">
        <v>14</v>
      </c>
      <c r="J169" s="12">
        <v>2.5859999999999999</v>
      </c>
      <c r="K169" s="12">
        <v>2.7E-2</v>
      </c>
      <c r="L169" s="37">
        <v>63.5</v>
      </c>
      <c r="M169">
        <f>+L169*D169</f>
        <v>63.5</v>
      </c>
    </row>
    <row r="170" spans="1:13" x14ac:dyDescent="0.25">
      <c r="A170" s="33" t="s">
        <v>168</v>
      </c>
      <c r="B170" s="19">
        <v>2592800</v>
      </c>
      <c r="C170" s="20" t="s">
        <v>169</v>
      </c>
      <c r="D170" s="24">
        <v>7</v>
      </c>
      <c r="E170" s="21" t="s">
        <v>268</v>
      </c>
      <c r="F170" s="22">
        <v>50</v>
      </c>
      <c r="G170" s="22">
        <v>17</v>
      </c>
      <c r="H170" s="23" t="s">
        <v>244</v>
      </c>
      <c r="I170" s="34" t="s">
        <v>14</v>
      </c>
      <c r="J170" s="12">
        <v>8.9659999999999993</v>
      </c>
      <c r="K170" s="12">
        <v>6.3E-2</v>
      </c>
      <c r="L170" s="37">
        <v>235</v>
      </c>
      <c r="M170">
        <f>+L170*D170</f>
        <v>1645</v>
      </c>
    </row>
    <row r="171" spans="1:13" x14ac:dyDescent="0.25">
      <c r="A171" s="33" t="s">
        <v>150</v>
      </c>
      <c r="B171" s="19">
        <v>2616700</v>
      </c>
      <c r="C171" s="20" t="s">
        <v>154</v>
      </c>
      <c r="D171" s="24">
        <v>19</v>
      </c>
      <c r="E171" s="21" t="s">
        <v>268</v>
      </c>
      <c r="F171" s="22">
        <v>27</v>
      </c>
      <c r="G171" s="22">
        <v>18</v>
      </c>
      <c r="H171" s="23" t="s">
        <v>234</v>
      </c>
      <c r="I171" s="34" t="s">
        <v>14</v>
      </c>
      <c r="J171" s="12">
        <v>8.91</v>
      </c>
      <c r="K171" s="12">
        <v>6.7000000000000004E-2</v>
      </c>
      <c r="L171" s="37">
        <v>245</v>
      </c>
      <c r="M171">
        <f>+L171*D171</f>
        <v>4655</v>
      </c>
    </row>
    <row r="172" spans="1:13" x14ac:dyDescent="0.25">
      <c r="A172" s="33" t="s">
        <v>188</v>
      </c>
      <c r="B172" s="19">
        <v>2627000</v>
      </c>
      <c r="C172" s="20" t="s">
        <v>13</v>
      </c>
      <c r="D172" s="24">
        <v>1</v>
      </c>
      <c r="E172" s="21" t="s">
        <v>269</v>
      </c>
      <c r="F172" s="22">
        <v>4</v>
      </c>
      <c r="G172" s="22">
        <v>19</v>
      </c>
      <c r="H172" s="23" t="s">
        <v>233</v>
      </c>
      <c r="I172" s="34" t="s">
        <v>14</v>
      </c>
      <c r="J172" s="12">
        <v>2.1760000000000002</v>
      </c>
      <c r="K172" s="12">
        <v>2.1999999999999999E-2</v>
      </c>
      <c r="L172" s="37">
        <v>60.5</v>
      </c>
      <c r="M172">
        <f>+L172*D172</f>
        <v>60.5</v>
      </c>
    </row>
    <row r="173" spans="1:13" x14ac:dyDescent="0.25">
      <c r="A173" s="33" t="s">
        <v>209</v>
      </c>
      <c r="B173" s="19">
        <v>2627000</v>
      </c>
      <c r="C173" s="20" t="s">
        <v>13</v>
      </c>
      <c r="D173" s="24">
        <v>2</v>
      </c>
      <c r="E173" s="21" t="s">
        <v>269</v>
      </c>
      <c r="F173" s="22">
        <v>21</v>
      </c>
      <c r="G173" s="22">
        <v>19</v>
      </c>
      <c r="H173" s="23" t="s">
        <v>233</v>
      </c>
      <c r="I173" s="34" t="s">
        <v>14</v>
      </c>
      <c r="J173" s="12">
        <v>2.1760000000000002</v>
      </c>
      <c r="K173" s="12">
        <v>2.1999999999999999E-2</v>
      </c>
      <c r="L173" s="37">
        <v>60.5</v>
      </c>
      <c r="M173">
        <f>+L173*D173</f>
        <v>121</v>
      </c>
    </row>
    <row r="174" spans="1:13" x14ac:dyDescent="0.25">
      <c r="A174" s="33" t="s">
        <v>61</v>
      </c>
      <c r="B174" s="19">
        <v>2670400</v>
      </c>
      <c r="C174" s="20" t="s">
        <v>62</v>
      </c>
      <c r="D174" s="24">
        <v>1</v>
      </c>
      <c r="E174" s="21" t="s">
        <v>267</v>
      </c>
      <c r="F174" s="22">
        <v>34</v>
      </c>
      <c r="G174" s="22">
        <v>18</v>
      </c>
      <c r="H174" s="23" t="s">
        <v>245</v>
      </c>
      <c r="I174" s="34" t="s">
        <v>35</v>
      </c>
      <c r="J174" s="12">
        <v>6.3159999999999998</v>
      </c>
      <c r="K174" s="12">
        <v>7.2999999999999995E-2</v>
      </c>
      <c r="L174" s="37">
        <v>224.5</v>
      </c>
      <c r="M174">
        <f>+L174*D174</f>
        <v>224.5</v>
      </c>
    </row>
    <row r="175" spans="1:13" x14ac:dyDescent="0.25">
      <c r="A175" s="33" t="s">
        <v>82</v>
      </c>
      <c r="B175" s="19">
        <v>2670400</v>
      </c>
      <c r="C175" s="20" t="s">
        <v>62</v>
      </c>
      <c r="D175" s="24">
        <v>1</v>
      </c>
      <c r="E175" s="21" t="s">
        <v>267</v>
      </c>
      <c r="F175" s="22">
        <v>34</v>
      </c>
      <c r="G175" s="22">
        <v>18</v>
      </c>
      <c r="H175" s="23" t="s">
        <v>245</v>
      </c>
      <c r="I175" s="34" t="s">
        <v>35</v>
      </c>
      <c r="J175" s="12">
        <v>6.3159999999999998</v>
      </c>
      <c r="K175" s="12">
        <v>7.2999999999999995E-2</v>
      </c>
      <c r="L175" s="37">
        <v>224.5</v>
      </c>
      <c r="M175">
        <f>+L175*D175</f>
        <v>224.5</v>
      </c>
    </row>
    <row r="176" spans="1:13" x14ac:dyDescent="0.25">
      <c r="A176" s="33" t="s">
        <v>95</v>
      </c>
      <c r="B176" s="19">
        <v>2670400</v>
      </c>
      <c r="C176" s="20" t="s">
        <v>62</v>
      </c>
      <c r="D176" s="24">
        <v>30</v>
      </c>
      <c r="E176" s="21" t="s">
        <v>267</v>
      </c>
      <c r="F176" s="22">
        <v>33</v>
      </c>
      <c r="G176" s="22">
        <v>18</v>
      </c>
      <c r="H176" s="23" t="s">
        <v>245</v>
      </c>
      <c r="I176" s="34" t="s">
        <v>35</v>
      </c>
      <c r="J176" s="12">
        <v>6.3159999999999998</v>
      </c>
      <c r="K176" s="12">
        <v>7.2999999999999995E-2</v>
      </c>
      <c r="L176" s="37">
        <v>224.5</v>
      </c>
      <c r="M176">
        <f>+L176*D176</f>
        <v>6735</v>
      </c>
    </row>
    <row r="177" spans="1:13" x14ac:dyDescent="0.25">
      <c r="A177" s="33" t="s">
        <v>95</v>
      </c>
      <c r="B177" s="19">
        <v>2670400</v>
      </c>
      <c r="C177" s="20" t="s">
        <v>62</v>
      </c>
      <c r="D177" s="24">
        <v>32</v>
      </c>
      <c r="E177" s="21" t="s">
        <v>267</v>
      </c>
      <c r="F177" s="22">
        <v>33</v>
      </c>
      <c r="G177" s="22">
        <v>18</v>
      </c>
      <c r="H177" s="23" t="s">
        <v>245</v>
      </c>
      <c r="I177" s="34" t="s">
        <v>35</v>
      </c>
      <c r="J177" s="12">
        <v>6.3159999999999998</v>
      </c>
      <c r="K177" s="12">
        <v>7.2999999999999995E-2</v>
      </c>
      <c r="L177" s="37">
        <v>224.5</v>
      </c>
      <c r="M177">
        <f>+L177*D177</f>
        <v>7184</v>
      </c>
    </row>
    <row r="178" spans="1:13" x14ac:dyDescent="0.25">
      <c r="A178" s="33" t="s">
        <v>161</v>
      </c>
      <c r="B178" s="19">
        <v>2690100</v>
      </c>
      <c r="C178" s="20" t="s">
        <v>163</v>
      </c>
      <c r="D178" s="24">
        <v>44</v>
      </c>
      <c r="E178" s="21" t="s">
        <v>267</v>
      </c>
      <c r="F178" s="22">
        <v>38</v>
      </c>
      <c r="G178" s="22">
        <v>19</v>
      </c>
      <c r="H178" s="23" t="s">
        <v>257</v>
      </c>
      <c r="I178" s="34" t="s">
        <v>20</v>
      </c>
      <c r="J178" s="12">
        <v>5.0810000000000004</v>
      </c>
      <c r="K178" s="12">
        <v>5.5E-2</v>
      </c>
      <c r="L178" s="37">
        <v>273</v>
      </c>
      <c r="M178">
        <f>+L178*D178</f>
        <v>12012</v>
      </c>
    </row>
    <row r="179" spans="1:13" x14ac:dyDescent="0.25">
      <c r="A179" s="33" t="s">
        <v>161</v>
      </c>
      <c r="B179" s="19">
        <v>2690100</v>
      </c>
      <c r="C179" s="20" t="s">
        <v>163</v>
      </c>
      <c r="D179" s="24">
        <v>24</v>
      </c>
      <c r="E179" s="21" t="s">
        <v>267</v>
      </c>
      <c r="F179" s="22">
        <v>38</v>
      </c>
      <c r="G179" s="22">
        <v>19</v>
      </c>
      <c r="H179" s="23" t="s">
        <v>257</v>
      </c>
      <c r="I179" s="34" t="s">
        <v>20</v>
      </c>
      <c r="J179" s="12">
        <v>5.0810000000000004</v>
      </c>
      <c r="K179" s="12">
        <v>5.5E-2</v>
      </c>
      <c r="L179" s="37">
        <v>273</v>
      </c>
      <c r="M179">
        <f>+L179*D179</f>
        <v>6552</v>
      </c>
    </row>
    <row r="180" spans="1:13" x14ac:dyDescent="0.25">
      <c r="A180" s="33" t="s">
        <v>187</v>
      </c>
      <c r="B180" s="19">
        <v>2690100</v>
      </c>
      <c r="C180" s="20" t="s">
        <v>163</v>
      </c>
      <c r="D180" s="24">
        <v>2</v>
      </c>
      <c r="E180" s="21" t="s">
        <v>267</v>
      </c>
      <c r="F180" s="22">
        <v>37</v>
      </c>
      <c r="G180" s="22">
        <v>19</v>
      </c>
      <c r="H180" s="23" t="s">
        <v>257</v>
      </c>
      <c r="I180" s="34" t="s">
        <v>20</v>
      </c>
      <c r="J180" s="12">
        <v>5.0810000000000004</v>
      </c>
      <c r="K180" s="12">
        <v>5.5E-2</v>
      </c>
      <c r="L180" s="37">
        <v>273</v>
      </c>
      <c r="M180">
        <f>+L180*D180</f>
        <v>546</v>
      </c>
    </row>
    <row r="181" spans="1:13" x14ac:dyDescent="0.25">
      <c r="A181" s="33" t="s">
        <v>199</v>
      </c>
      <c r="B181" s="19">
        <v>2690100</v>
      </c>
      <c r="C181" s="20" t="s">
        <v>163</v>
      </c>
      <c r="D181" s="24">
        <v>18</v>
      </c>
      <c r="E181" s="21" t="s">
        <v>267</v>
      </c>
      <c r="F181" s="22">
        <v>39</v>
      </c>
      <c r="G181" s="22">
        <v>19</v>
      </c>
      <c r="H181" s="23" t="s">
        <v>257</v>
      </c>
      <c r="I181" s="34" t="s">
        <v>20</v>
      </c>
      <c r="J181" s="12">
        <v>5.0810000000000004</v>
      </c>
      <c r="K181" s="12">
        <v>5.5E-2</v>
      </c>
      <c r="L181" s="37">
        <v>273</v>
      </c>
      <c r="M181">
        <f>+L181*D181</f>
        <v>4914</v>
      </c>
    </row>
    <row r="182" spans="1:13" x14ac:dyDescent="0.25">
      <c r="A182" s="33" t="s">
        <v>209</v>
      </c>
      <c r="B182" s="19">
        <v>2690100</v>
      </c>
      <c r="C182" s="20" t="s">
        <v>163</v>
      </c>
      <c r="D182" s="24">
        <v>2</v>
      </c>
      <c r="E182" s="21" t="s">
        <v>267</v>
      </c>
      <c r="F182" s="22">
        <v>36</v>
      </c>
      <c r="G182" s="22">
        <v>19</v>
      </c>
      <c r="H182" s="23" t="s">
        <v>257</v>
      </c>
      <c r="I182" s="34" t="s">
        <v>20</v>
      </c>
      <c r="J182" s="12">
        <v>5.0810000000000004</v>
      </c>
      <c r="K182" s="12">
        <v>5.5E-2</v>
      </c>
      <c r="L182" s="37">
        <v>273</v>
      </c>
      <c r="M182">
        <f>+L182*D182</f>
        <v>546</v>
      </c>
    </row>
    <row r="183" spans="1:13" x14ac:dyDescent="0.25">
      <c r="A183" s="33" t="s">
        <v>36</v>
      </c>
      <c r="B183" s="19">
        <v>2715900</v>
      </c>
      <c r="C183" s="20" t="s">
        <v>24</v>
      </c>
      <c r="D183" s="24">
        <v>75</v>
      </c>
      <c r="E183" s="21" t="s">
        <v>269</v>
      </c>
      <c r="F183" s="22">
        <v>33</v>
      </c>
      <c r="G183" s="22">
        <v>17</v>
      </c>
      <c r="H183" s="23" t="s">
        <v>232</v>
      </c>
      <c r="I183" s="34" t="s">
        <v>16</v>
      </c>
      <c r="J183" s="12">
        <v>2.3069999999999999</v>
      </c>
      <c r="K183" s="12">
        <v>0.02</v>
      </c>
      <c r="L183" s="37">
        <v>43.5</v>
      </c>
      <c r="M183">
        <f>+L183*D183</f>
        <v>3262.5</v>
      </c>
    </row>
    <row r="184" spans="1:13" x14ac:dyDescent="0.25">
      <c r="A184" s="33" t="s">
        <v>132</v>
      </c>
      <c r="B184" s="19">
        <v>2716100</v>
      </c>
      <c r="C184" s="20" t="s">
        <v>133</v>
      </c>
      <c r="D184" s="24">
        <v>48</v>
      </c>
      <c r="E184" s="21" t="s">
        <v>269</v>
      </c>
      <c r="F184" s="22">
        <v>33</v>
      </c>
      <c r="G184" s="22">
        <v>18</v>
      </c>
      <c r="H184" s="23" t="s">
        <v>232</v>
      </c>
      <c r="I184" s="34" t="s">
        <v>16</v>
      </c>
      <c r="J184" s="12">
        <v>1.879</v>
      </c>
      <c r="K184" s="12">
        <v>1.6E-2</v>
      </c>
      <c r="L184" s="37">
        <v>39.5</v>
      </c>
      <c r="M184">
        <f>+L184*D184</f>
        <v>1896</v>
      </c>
    </row>
    <row r="185" spans="1:13" x14ac:dyDescent="0.25">
      <c r="A185" s="33" t="s">
        <v>90</v>
      </c>
      <c r="B185" s="19">
        <v>2716400</v>
      </c>
      <c r="C185" s="20" t="s">
        <v>91</v>
      </c>
      <c r="D185" s="24">
        <v>23</v>
      </c>
      <c r="E185" s="21" t="s">
        <v>269</v>
      </c>
      <c r="F185" s="22">
        <v>22</v>
      </c>
      <c r="G185" s="22">
        <v>18</v>
      </c>
      <c r="H185" s="23" t="s">
        <v>232</v>
      </c>
      <c r="I185" s="34" t="s">
        <v>16</v>
      </c>
      <c r="J185" s="12">
        <v>2.9820000000000002</v>
      </c>
      <c r="K185" s="12">
        <v>2.7E-2</v>
      </c>
      <c r="L185" s="37">
        <v>66.5</v>
      </c>
      <c r="M185">
        <f>+L185*D185</f>
        <v>1529.5</v>
      </c>
    </row>
    <row r="186" spans="1:13" x14ac:dyDescent="0.25">
      <c r="A186" s="33" t="s">
        <v>53</v>
      </c>
      <c r="B186" s="19">
        <v>2761700</v>
      </c>
      <c r="C186" s="20" t="s">
        <v>56</v>
      </c>
      <c r="D186" s="24">
        <v>50</v>
      </c>
      <c r="E186" s="21" t="s">
        <v>269</v>
      </c>
      <c r="F186" s="22">
        <v>50</v>
      </c>
      <c r="G186" s="22">
        <v>17</v>
      </c>
      <c r="H186" s="23" t="s">
        <v>232</v>
      </c>
      <c r="I186" s="34" t="s">
        <v>16</v>
      </c>
      <c r="J186" s="12">
        <v>1.869</v>
      </c>
      <c r="K186" s="12">
        <v>1.9E-2</v>
      </c>
      <c r="L186" s="37">
        <v>42.5</v>
      </c>
      <c r="M186">
        <f>+L186*D186</f>
        <v>2125</v>
      </c>
    </row>
    <row r="187" spans="1:13" x14ac:dyDescent="0.25">
      <c r="A187" s="33" t="s">
        <v>63</v>
      </c>
      <c r="B187" s="19">
        <v>2761800</v>
      </c>
      <c r="C187" s="20" t="s">
        <v>64</v>
      </c>
      <c r="D187" s="24">
        <v>7</v>
      </c>
      <c r="E187" s="21" t="s">
        <v>269</v>
      </c>
      <c r="F187" s="22">
        <v>36</v>
      </c>
      <c r="G187" s="22">
        <v>17</v>
      </c>
      <c r="H187" s="23" t="s">
        <v>232</v>
      </c>
      <c r="I187" s="34" t="s">
        <v>16</v>
      </c>
      <c r="J187" s="12">
        <v>2.3380000000000001</v>
      </c>
      <c r="K187" s="12">
        <v>2.1999999999999999E-2</v>
      </c>
      <c r="L187" s="37">
        <v>46</v>
      </c>
      <c r="M187">
        <f>+L187*D187</f>
        <v>322</v>
      </c>
    </row>
    <row r="188" spans="1:13" x14ac:dyDescent="0.25">
      <c r="A188" s="33" t="s">
        <v>191</v>
      </c>
      <c r="B188" s="19">
        <v>2761800</v>
      </c>
      <c r="C188" s="20" t="s">
        <v>64</v>
      </c>
      <c r="D188" s="24">
        <v>28</v>
      </c>
      <c r="E188" s="21" t="s">
        <v>269</v>
      </c>
      <c r="F188" s="22">
        <v>3</v>
      </c>
      <c r="G188" s="22">
        <v>19</v>
      </c>
      <c r="H188" s="23" t="s">
        <v>232</v>
      </c>
      <c r="I188" s="34" t="s">
        <v>16</v>
      </c>
      <c r="J188" s="12">
        <v>2.3380000000000001</v>
      </c>
      <c r="K188" s="12">
        <v>2.1999999999999999E-2</v>
      </c>
      <c r="L188" s="37">
        <v>46</v>
      </c>
      <c r="M188">
        <f>+L188*D188</f>
        <v>1288</v>
      </c>
    </row>
    <row r="189" spans="1:13" x14ac:dyDescent="0.25">
      <c r="A189" s="33" t="s">
        <v>63</v>
      </c>
      <c r="B189" s="19">
        <v>2761900</v>
      </c>
      <c r="C189" s="20" t="s">
        <v>64</v>
      </c>
      <c r="D189" s="24">
        <v>16</v>
      </c>
      <c r="E189" s="21" t="s">
        <v>269</v>
      </c>
      <c r="F189" s="22">
        <v>7</v>
      </c>
      <c r="G189" s="22">
        <v>18</v>
      </c>
      <c r="H189" s="23" t="s">
        <v>232</v>
      </c>
      <c r="I189" s="34" t="s">
        <v>16</v>
      </c>
      <c r="J189" s="12">
        <v>2.3519999999999999</v>
      </c>
      <c r="K189" s="12">
        <v>2.1999999999999999E-2</v>
      </c>
      <c r="L189" s="37">
        <v>46</v>
      </c>
      <c r="M189">
        <f>+L189*D189</f>
        <v>736</v>
      </c>
    </row>
    <row r="190" spans="1:13" x14ac:dyDescent="0.25">
      <c r="A190" s="33" t="s">
        <v>63</v>
      </c>
      <c r="B190" s="19">
        <v>2761900</v>
      </c>
      <c r="C190" s="20" t="s">
        <v>64</v>
      </c>
      <c r="D190" s="24">
        <v>67</v>
      </c>
      <c r="E190" s="21" t="s">
        <v>269</v>
      </c>
      <c r="F190" s="22">
        <v>7</v>
      </c>
      <c r="G190" s="22">
        <v>18</v>
      </c>
      <c r="H190" s="23" t="s">
        <v>232</v>
      </c>
      <c r="I190" s="34" t="s">
        <v>16</v>
      </c>
      <c r="J190" s="12">
        <v>2.3519999999999999</v>
      </c>
      <c r="K190" s="12">
        <v>2.1999999999999999E-2</v>
      </c>
      <c r="L190" s="37">
        <v>46</v>
      </c>
      <c r="M190">
        <f>+L190*D190</f>
        <v>3082</v>
      </c>
    </row>
    <row r="191" spans="1:13" x14ac:dyDescent="0.25">
      <c r="A191" s="33" t="s">
        <v>53</v>
      </c>
      <c r="B191" s="19">
        <v>2763000</v>
      </c>
      <c r="C191" s="20" t="s">
        <v>55</v>
      </c>
      <c r="D191" s="24">
        <v>21</v>
      </c>
      <c r="E191" s="21" t="s">
        <v>269</v>
      </c>
      <c r="F191" s="22">
        <v>49</v>
      </c>
      <c r="G191" s="22">
        <v>17</v>
      </c>
      <c r="H191" s="23" t="s">
        <v>243</v>
      </c>
      <c r="I191" s="34" t="s">
        <v>14</v>
      </c>
      <c r="J191" s="12">
        <v>5.2910000000000004</v>
      </c>
      <c r="K191" s="12">
        <v>4.2999999999999997E-2</v>
      </c>
      <c r="L191" s="37">
        <v>73</v>
      </c>
      <c r="M191">
        <f>+L191*D191</f>
        <v>1533</v>
      </c>
    </row>
    <row r="192" spans="1:13" x14ac:dyDescent="0.25">
      <c r="A192" s="33" t="s">
        <v>106</v>
      </c>
      <c r="B192" s="19">
        <v>2763100</v>
      </c>
      <c r="C192" s="20" t="s">
        <v>108</v>
      </c>
      <c r="D192" s="24">
        <v>4</v>
      </c>
      <c r="E192" s="21" t="s">
        <v>269</v>
      </c>
      <c r="F192" s="22">
        <v>46</v>
      </c>
      <c r="G192" s="22">
        <v>17</v>
      </c>
      <c r="H192" s="23" t="s">
        <v>243</v>
      </c>
      <c r="I192" s="34" t="s">
        <v>14</v>
      </c>
      <c r="J192" s="12">
        <v>5.2910000000000004</v>
      </c>
      <c r="K192" s="12">
        <v>4.2999999999999997E-2</v>
      </c>
      <c r="L192" s="37">
        <v>73</v>
      </c>
      <c r="M192">
        <f>+L192*D192</f>
        <v>292</v>
      </c>
    </row>
    <row r="193" spans="1:13" x14ac:dyDescent="0.25">
      <c r="A193" s="33" t="s">
        <v>57</v>
      </c>
      <c r="B193" s="19">
        <v>2768500</v>
      </c>
      <c r="C193" s="20" t="s">
        <v>59</v>
      </c>
      <c r="D193" s="24">
        <v>52</v>
      </c>
      <c r="E193" s="21" t="s">
        <v>269</v>
      </c>
      <c r="F193" s="22">
        <v>1</v>
      </c>
      <c r="G193" s="22">
        <v>18</v>
      </c>
      <c r="H193" s="23" t="s">
        <v>235</v>
      </c>
      <c r="I193" s="34" t="s">
        <v>16</v>
      </c>
      <c r="J193" s="12">
        <v>3.9359999999999999</v>
      </c>
      <c r="K193" s="12">
        <v>3.3000000000000002E-2</v>
      </c>
      <c r="L193" s="37">
        <v>94.5</v>
      </c>
      <c r="M193">
        <f>+L193*D193</f>
        <v>4914</v>
      </c>
    </row>
    <row r="194" spans="1:13" x14ac:dyDescent="0.25">
      <c r="A194" s="33" t="s">
        <v>57</v>
      </c>
      <c r="B194" s="19">
        <v>2768500</v>
      </c>
      <c r="C194" s="20" t="s">
        <v>59</v>
      </c>
      <c r="D194" s="24">
        <v>52</v>
      </c>
      <c r="E194" s="21" t="s">
        <v>269</v>
      </c>
      <c r="F194" s="22">
        <v>1</v>
      </c>
      <c r="G194" s="22">
        <v>18</v>
      </c>
      <c r="H194" s="23" t="s">
        <v>235</v>
      </c>
      <c r="I194" s="34" t="s">
        <v>16</v>
      </c>
      <c r="J194" s="12">
        <v>3.9359999999999999</v>
      </c>
      <c r="K194" s="12">
        <v>3.3000000000000002E-2</v>
      </c>
      <c r="L194" s="37">
        <v>94.5</v>
      </c>
      <c r="M194">
        <f>+L194*D194</f>
        <v>4914</v>
      </c>
    </row>
    <row r="195" spans="1:13" x14ac:dyDescent="0.25">
      <c r="A195" s="33" t="s">
        <v>57</v>
      </c>
      <c r="B195" s="19">
        <v>2768500</v>
      </c>
      <c r="C195" s="20" t="s">
        <v>59</v>
      </c>
      <c r="D195" s="24">
        <v>-3</v>
      </c>
      <c r="E195" s="21" t="s">
        <v>269</v>
      </c>
      <c r="F195" s="22">
        <v>1</v>
      </c>
      <c r="G195" s="22">
        <v>18</v>
      </c>
      <c r="H195" s="23" t="s">
        <v>235</v>
      </c>
      <c r="I195" s="34" t="s">
        <v>16</v>
      </c>
      <c r="J195" s="12">
        <v>3.9359999999999999</v>
      </c>
      <c r="K195" s="12">
        <v>3.3000000000000002E-2</v>
      </c>
      <c r="L195" s="37">
        <v>94.5</v>
      </c>
      <c r="M195">
        <f>+L195*D195</f>
        <v>-283.5</v>
      </c>
    </row>
    <row r="196" spans="1:13" x14ac:dyDescent="0.25">
      <c r="A196" s="33" t="s">
        <v>57</v>
      </c>
      <c r="B196" s="19">
        <v>2768500</v>
      </c>
      <c r="C196" s="20" t="s">
        <v>59</v>
      </c>
      <c r="D196" s="24">
        <v>23</v>
      </c>
      <c r="E196" s="21" t="s">
        <v>269</v>
      </c>
      <c r="F196" s="22">
        <v>1</v>
      </c>
      <c r="G196" s="22">
        <v>18</v>
      </c>
      <c r="H196" s="23" t="s">
        <v>235</v>
      </c>
      <c r="I196" s="34" t="s">
        <v>16</v>
      </c>
      <c r="J196" s="12">
        <v>3.9359999999999999</v>
      </c>
      <c r="K196" s="12">
        <v>3.3000000000000002E-2</v>
      </c>
      <c r="L196" s="37">
        <v>94.5</v>
      </c>
      <c r="M196">
        <f>+L196*D196</f>
        <v>2173.5</v>
      </c>
    </row>
    <row r="197" spans="1:13" x14ac:dyDescent="0.25">
      <c r="A197" s="33" t="s">
        <v>77</v>
      </c>
      <c r="B197" s="19">
        <v>2768500</v>
      </c>
      <c r="C197" s="20" t="s">
        <v>59</v>
      </c>
      <c r="D197" s="24">
        <v>3</v>
      </c>
      <c r="E197" s="21" t="s">
        <v>269</v>
      </c>
      <c r="F197" s="22">
        <v>3</v>
      </c>
      <c r="G197" s="22">
        <v>18</v>
      </c>
      <c r="H197" s="23" t="s">
        <v>235</v>
      </c>
      <c r="I197" s="34" t="s">
        <v>16</v>
      </c>
      <c r="J197" s="12">
        <v>3.9359999999999999</v>
      </c>
      <c r="K197" s="12">
        <v>3.3000000000000002E-2</v>
      </c>
      <c r="L197" s="37">
        <v>94.5</v>
      </c>
      <c r="M197">
        <f>+L197*D197</f>
        <v>283.5</v>
      </c>
    </row>
    <row r="198" spans="1:13" x14ac:dyDescent="0.25">
      <c r="A198" s="33" t="s">
        <v>84</v>
      </c>
      <c r="B198" s="19">
        <v>2768500</v>
      </c>
      <c r="C198" s="20" t="s">
        <v>59</v>
      </c>
      <c r="D198" s="24">
        <v>52</v>
      </c>
      <c r="E198" s="21" t="s">
        <v>269</v>
      </c>
      <c r="F198" s="22">
        <v>3</v>
      </c>
      <c r="G198" s="22">
        <v>18</v>
      </c>
      <c r="H198" s="23" t="s">
        <v>235</v>
      </c>
      <c r="I198" s="34" t="s">
        <v>16</v>
      </c>
      <c r="J198" s="12">
        <v>3.9359999999999999</v>
      </c>
      <c r="K198" s="12">
        <v>3.3000000000000002E-2</v>
      </c>
      <c r="L198" s="37">
        <v>94.5</v>
      </c>
      <c r="M198">
        <f>+L198*D198</f>
        <v>4914</v>
      </c>
    </row>
    <row r="199" spans="1:13" x14ac:dyDescent="0.25">
      <c r="A199" s="33" t="s">
        <v>84</v>
      </c>
      <c r="B199" s="19">
        <v>2768500</v>
      </c>
      <c r="C199" s="20" t="s">
        <v>59</v>
      </c>
      <c r="D199" s="24">
        <v>52</v>
      </c>
      <c r="E199" s="21" t="s">
        <v>269</v>
      </c>
      <c r="F199" s="22">
        <v>3</v>
      </c>
      <c r="G199" s="22">
        <v>18</v>
      </c>
      <c r="H199" s="23" t="s">
        <v>235</v>
      </c>
      <c r="I199" s="34" t="s">
        <v>16</v>
      </c>
      <c r="J199" s="12">
        <v>3.9359999999999999</v>
      </c>
      <c r="K199" s="12">
        <v>3.3000000000000002E-2</v>
      </c>
      <c r="L199" s="37">
        <v>94.5</v>
      </c>
      <c r="M199">
        <f>+L199*D199</f>
        <v>4914</v>
      </c>
    </row>
    <row r="200" spans="1:13" x14ac:dyDescent="0.25">
      <c r="A200" s="33" t="s">
        <v>84</v>
      </c>
      <c r="B200" s="19">
        <v>2768500</v>
      </c>
      <c r="C200" s="20" t="s">
        <v>59</v>
      </c>
      <c r="D200" s="24">
        <v>52</v>
      </c>
      <c r="E200" s="21" t="s">
        <v>269</v>
      </c>
      <c r="F200" s="22">
        <v>3</v>
      </c>
      <c r="G200" s="22">
        <v>18</v>
      </c>
      <c r="H200" s="23" t="s">
        <v>235</v>
      </c>
      <c r="I200" s="34" t="s">
        <v>16</v>
      </c>
      <c r="J200" s="12">
        <v>3.9359999999999999</v>
      </c>
      <c r="K200" s="12">
        <v>3.3000000000000002E-2</v>
      </c>
      <c r="L200" s="37">
        <v>94.5</v>
      </c>
      <c r="M200">
        <f>+L200*D200</f>
        <v>4914</v>
      </c>
    </row>
    <row r="201" spans="1:13" x14ac:dyDescent="0.25">
      <c r="A201" s="33" t="s">
        <v>84</v>
      </c>
      <c r="B201" s="19">
        <v>2768500</v>
      </c>
      <c r="C201" s="20" t="s">
        <v>59</v>
      </c>
      <c r="D201" s="24">
        <v>52</v>
      </c>
      <c r="E201" s="21" t="s">
        <v>269</v>
      </c>
      <c r="F201" s="22">
        <v>3</v>
      </c>
      <c r="G201" s="22">
        <v>18</v>
      </c>
      <c r="H201" s="23" t="s">
        <v>235</v>
      </c>
      <c r="I201" s="34" t="s">
        <v>16</v>
      </c>
      <c r="J201" s="12">
        <v>3.9359999999999999</v>
      </c>
      <c r="K201" s="12">
        <v>3.3000000000000002E-2</v>
      </c>
      <c r="L201" s="37">
        <v>94.5</v>
      </c>
      <c r="M201">
        <f>+L201*D201</f>
        <v>4914</v>
      </c>
    </row>
    <row r="202" spans="1:13" x14ac:dyDescent="0.25">
      <c r="A202" s="33" t="s">
        <v>84</v>
      </c>
      <c r="B202" s="19">
        <v>2768500</v>
      </c>
      <c r="C202" s="20" t="s">
        <v>59</v>
      </c>
      <c r="D202" s="24">
        <v>52</v>
      </c>
      <c r="E202" s="21" t="s">
        <v>269</v>
      </c>
      <c r="F202" s="22">
        <v>3</v>
      </c>
      <c r="G202" s="22">
        <v>18</v>
      </c>
      <c r="H202" s="23" t="s">
        <v>235</v>
      </c>
      <c r="I202" s="34" t="s">
        <v>16</v>
      </c>
      <c r="J202" s="12">
        <v>3.9359999999999999</v>
      </c>
      <c r="K202" s="12">
        <v>3.3000000000000002E-2</v>
      </c>
      <c r="L202" s="37">
        <v>94.5</v>
      </c>
      <c r="M202">
        <f>+L202*D202</f>
        <v>4914</v>
      </c>
    </row>
    <row r="203" spans="1:13" x14ac:dyDescent="0.25">
      <c r="A203" s="33" t="s">
        <v>85</v>
      </c>
      <c r="B203" s="19">
        <v>2769200</v>
      </c>
      <c r="C203" s="20" t="s">
        <v>86</v>
      </c>
      <c r="D203" s="24">
        <v>1</v>
      </c>
      <c r="E203" s="21" t="s">
        <v>269</v>
      </c>
      <c r="F203" s="22">
        <v>15</v>
      </c>
      <c r="G203" s="22">
        <v>18</v>
      </c>
      <c r="H203" s="23" t="s">
        <v>235</v>
      </c>
      <c r="I203" s="34" t="s">
        <v>16</v>
      </c>
      <c r="J203" s="12">
        <v>6.4619999999999997</v>
      </c>
      <c r="K203" s="12">
        <v>4.8000000000000001E-2</v>
      </c>
      <c r="L203" s="37">
        <v>120.5</v>
      </c>
      <c r="M203">
        <f>+L203*D203</f>
        <v>120.5</v>
      </c>
    </row>
    <row r="204" spans="1:13" x14ac:dyDescent="0.25">
      <c r="A204" s="33" t="s">
        <v>89</v>
      </c>
      <c r="B204" s="19">
        <v>2769200</v>
      </c>
      <c r="C204" s="20" t="s">
        <v>86</v>
      </c>
      <c r="D204" s="24">
        <v>1</v>
      </c>
      <c r="E204" s="21" t="s">
        <v>269</v>
      </c>
      <c r="F204" s="22">
        <v>6</v>
      </c>
      <c r="G204" s="22">
        <v>18</v>
      </c>
      <c r="H204" s="23" t="s">
        <v>235</v>
      </c>
      <c r="I204" s="34" t="s">
        <v>16</v>
      </c>
      <c r="J204" s="12">
        <v>6.4619999999999997</v>
      </c>
      <c r="K204" s="12">
        <v>4.8000000000000001E-2</v>
      </c>
      <c r="L204" s="37">
        <v>120.5</v>
      </c>
      <c r="M204">
        <f>+L204*D204</f>
        <v>120.5</v>
      </c>
    </row>
    <row r="205" spans="1:13" x14ac:dyDescent="0.25">
      <c r="A205" s="33" t="s">
        <v>92</v>
      </c>
      <c r="B205" s="19">
        <v>2769200</v>
      </c>
      <c r="C205" s="20" t="s">
        <v>86</v>
      </c>
      <c r="D205" s="24">
        <v>1</v>
      </c>
      <c r="E205" s="21" t="s">
        <v>269</v>
      </c>
      <c r="F205" s="22">
        <v>7</v>
      </c>
      <c r="G205" s="22">
        <v>18</v>
      </c>
      <c r="H205" s="23" t="s">
        <v>235</v>
      </c>
      <c r="I205" s="34" t="s">
        <v>16</v>
      </c>
      <c r="J205" s="12">
        <v>6.4619999999999997</v>
      </c>
      <c r="K205" s="12">
        <v>4.8000000000000001E-2</v>
      </c>
      <c r="L205" s="37">
        <v>120.5</v>
      </c>
      <c r="M205">
        <f>+L205*D205</f>
        <v>120.5</v>
      </c>
    </row>
    <row r="206" spans="1:13" x14ac:dyDescent="0.25">
      <c r="A206" s="33" t="s">
        <v>92</v>
      </c>
      <c r="B206" s="19">
        <v>2769200</v>
      </c>
      <c r="C206" s="20" t="s">
        <v>86</v>
      </c>
      <c r="D206" s="24">
        <v>1</v>
      </c>
      <c r="E206" s="21" t="s">
        <v>269</v>
      </c>
      <c r="F206" s="22">
        <v>7</v>
      </c>
      <c r="G206" s="22">
        <v>18</v>
      </c>
      <c r="H206" s="23" t="s">
        <v>235</v>
      </c>
      <c r="I206" s="34" t="s">
        <v>16</v>
      </c>
      <c r="J206" s="12">
        <v>6.4619999999999997</v>
      </c>
      <c r="K206" s="12">
        <v>4.8000000000000001E-2</v>
      </c>
      <c r="L206" s="37">
        <v>120.5</v>
      </c>
      <c r="M206">
        <f>+L206*D206</f>
        <v>120.5</v>
      </c>
    </row>
    <row r="207" spans="1:13" x14ac:dyDescent="0.25">
      <c r="A207" s="33" t="s">
        <v>93</v>
      </c>
      <c r="B207" s="19">
        <v>2769200</v>
      </c>
      <c r="C207" s="20" t="s">
        <v>86</v>
      </c>
      <c r="D207" s="24">
        <v>30</v>
      </c>
      <c r="E207" s="21" t="s">
        <v>269</v>
      </c>
      <c r="F207" s="22">
        <v>6</v>
      </c>
      <c r="G207" s="22">
        <v>18</v>
      </c>
      <c r="H207" s="23" t="s">
        <v>235</v>
      </c>
      <c r="I207" s="34" t="s">
        <v>16</v>
      </c>
      <c r="J207" s="12">
        <v>6.4619999999999997</v>
      </c>
      <c r="K207" s="12">
        <v>4.8000000000000001E-2</v>
      </c>
      <c r="L207" s="37">
        <v>120.5</v>
      </c>
      <c r="M207">
        <f>+L207*D207</f>
        <v>3615</v>
      </c>
    </row>
    <row r="208" spans="1:13" x14ac:dyDescent="0.25">
      <c r="A208" s="33" t="s">
        <v>93</v>
      </c>
      <c r="B208" s="19">
        <v>2769200</v>
      </c>
      <c r="C208" s="20" t="s">
        <v>86</v>
      </c>
      <c r="D208" s="24">
        <v>40</v>
      </c>
      <c r="E208" s="21" t="s">
        <v>269</v>
      </c>
      <c r="F208" s="22">
        <v>6</v>
      </c>
      <c r="G208" s="22">
        <v>18</v>
      </c>
      <c r="H208" s="23" t="s">
        <v>235</v>
      </c>
      <c r="I208" s="34" t="s">
        <v>16</v>
      </c>
      <c r="J208" s="12">
        <v>6.4619999999999997</v>
      </c>
      <c r="K208" s="12">
        <v>4.8000000000000001E-2</v>
      </c>
      <c r="L208" s="37">
        <v>120.5</v>
      </c>
      <c r="M208">
        <f>+L208*D208</f>
        <v>4820</v>
      </c>
    </row>
    <row r="209" spans="1:13" x14ac:dyDescent="0.25">
      <c r="A209" s="33" t="s">
        <v>93</v>
      </c>
      <c r="B209" s="19">
        <v>2769200</v>
      </c>
      <c r="C209" s="20" t="s">
        <v>86</v>
      </c>
      <c r="D209" s="24">
        <v>7</v>
      </c>
      <c r="E209" s="21" t="s">
        <v>269</v>
      </c>
      <c r="F209" s="22">
        <v>6</v>
      </c>
      <c r="G209" s="22">
        <v>18</v>
      </c>
      <c r="H209" s="23" t="s">
        <v>235</v>
      </c>
      <c r="I209" s="34" t="s">
        <v>16</v>
      </c>
      <c r="J209" s="12">
        <v>6.4619999999999997</v>
      </c>
      <c r="K209" s="12">
        <v>4.8000000000000001E-2</v>
      </c>
      <c r="L209" s="37">
        <v>120.5</v>
      </c>
      <c r="M209">
        <f>+L209*D209</f>
        <v>843.5</v>
      </c>
    </row>
    <row r="210" spans="1:13" x14ac:dyDescent="0.25">
      <c r="A210" s="33" t="s">
        <v>93</v>
      </c>
      <c r="B210" s="19">
        <v>2769200</v>
      </c>
      <c r="C210" s="20" t="s">
        <v>86</v>
      </c>
      <c r="D210" s="24">
        <v>6</v>
      </c>
      <c r="E210" s="21" t="s">
        <v>269</v>
      </c>
      <c r="F210" s="22">
        <v>6</v>
      </c>
      <c r="G210" s="22">
        <v>18</v>
      </c>
      <c r="H210" s="23" t="s">
        <v>235</v>
      </c>
      <c r="I210" s="34" t="s">
        <v>16</v>
      </c>
      <c r="J210" s="12">
        <v>6.4619999999999997</v>
      </c>
      <c r="K210" s="12">
        <v>4.8000000000000001E-2</v>
      </c>
      <c r="L210" s="37">
        <v>120.5</v>
      </c>
      <c r="M210">
        <f>+L210*D210</f>
        <v>723</v>
      </c>
    </row>
    <row r="211" spans="1:13" x14ac:dyDescent="0.25">
      <c r="A211" s="33" t="s">
        <v>97</v>
      </c>
      <c r="B211" s="19">
        <v>2769200</v>
      </c>
      <c r="C211" s="20" t="s">
        <v>86</v>
      </c>
      <c r="D211" s="24">
        <v>1</v>
      </c>
      <c r="E211" s="21" t="s">
        <v>269</v>
      </c>
      <c r="F211" s="22">
        <v>6</v>
      </c>
      <c r="G211" s="22">
        <v>18</v>
      </c>
      <c r="H211" s="23" t="s">
        <v>235</v>
      </c>
      <c r="I211" s="34" t="s">
        <v>16</v>
      </c>
      <c r="J211" s="12">
        <v>6.4619999999999997</v>
      </c>
      <c r="K211" s="12">
        <v>4.8000000000000001E-2</v>
      </c>
      <c r="L211" s="37">
        <v>120.5</v>
      </c>
      <c r="M211">
        <f>+L211*D211</f>
        <v>120.5</v>
      </c>
    </row>
    <row r="212" spans="1:13" x14ac:dyDescent="0.25">
      <c r="A212" s="33" t="s">
        <v>97</v>
      </c>
      <c r="B212" s="19">
        <v>2769200</v>
      </c>
      <c r="C212" s="20" t="s">
        <v>86</v>
      </c>
      <c r="D212" s="24">
        <v>1</v>
      </c>
      <c r="E212" s="21" t="s">
        <v>269</v>
      </c>
      <c r="F212" s="22">
        <v>6</v>
      </c>
      <c r="G212" s="22">
        <v>18</v>
      </c>
      <c r="H212" s="23" t="s">
        <v>235</v>
      </c>
      <c r="I212" s="34" t="s">
        <v>16</v>
      </c>
      <c r="J212" s="12">
        <v>6.4619999999999997</v>
      </c>
      <c r="K212" s="12">
        <v>4.8000000000000001E-2</v>
      </c>
      <c r="L212" s="37">
        <v>120.5</v>
      </c>
      <c r="M212">
        <f>+L212*D212</f>
        <v>120.5</v>
      </c>
    </row>
    <row r="213" spans="1:13" x14ac:dyDescent="0.25">
      <c r="A213" s="33" t="s">
        <v>122</v>
      </c>
      <c r="B213" s="19">
        <v>2769200</v>
      </c>
      <c r="C213" s="20" t="s">
        <v>86</v>
      </c>
      <c r="D213" s="24">
        <v>1</v>
      </c>
      <c r="E213" s="21" t="s">
        <v>269</v>
      </c>
      <c r="F213" s="22">
        <v>6</v>
      </c>
      <c r="G213" s="22">
        <v>18</v>
      </c>
      <c r="H213" s="23" t="s">
        <v>235</v>
      </c>
      <c r="I213" s="34" t="s">
        <v>16</v>
      </c>
      <c r="J213" s="12">
        <v>6.4619999999999997</v>
      </c>
      <c r="K213" s="12">
        <v>4.8000000000000001E-2</v>
      </c>
      <c r="L213" s="37">
        <v>120.5</v>
      </c>
      <c r="M213">
        <f>+L213*D213</f>
        <v>120.5</v>
      </c>
    </row>
    <row r="214" spans="1:13" x14ac:dyDescent="0.25">
      <c r="A214" s="33" t="s">
        <v>57</v>
      </c>
      <c r="B214" s="19">
        <v>2769700</v>
      </c>
      <c r="C214" s="20" t="s">
        <v>60</v>
      </c>
      <c r="D214" s="24">
        <v>48</v>
      </c>
      <c r="E214" s="21" t="s">
        <v>269</v>
      </c>
      <c r="F214" s="22">
        <v>47</v>
      </c>
      <c r="G214" s="22">
        <v>17</v>
      </c>
      <c r="H214" s="23" t="s">
        <v>235</v>
      </c>
      <c r="I214" s="34" t="s">
        <v>16</v>
      </c>
      <c r="J214" s="12">
        <v>3.246</v>
      </c>
      <c r="K214" s="12">
        <v>2.7E-2</v>
      </c>
      <c r="L214" s="37">
        <v>72.5</v>
      </c>
      <c r="M214">
        <f>+L214*D214</f>
        <v>3480</v>
      </c>
    </row>
    <row r="215" spans="1:13" x14ac:dyDescent="0.25">
      <c r="A215" s="33" t="s">
        <v>57</v>
      </c>
      <c r="B215" s="19">
        <v>2769700</v>
      </c>
      <c r="C215" s="20" t="s">
        <v>60</v>
      </c>
      <c r="D215" s="24">
        <v>11</v>
      </c>
      <c r="E215" s="21" t="s">
        <v>269</v>
      </c>
      <c r="F215" s="22">
        <v>47</v>
      </c>
      <c r="G215" s="22">
        <v>17</v>
      </c>
      <c r="H215" s="23" t="s">
        <v>235</v>
      </c>
      <c r="I215" s="34" t="s">
        <v>16</v>
      </c>
      <c r="J215" s="12">
        <v>3.246</v>
      </c>
      <c r="K215" s="12">
        <v>2.7E-2</v>
      </c>
      <c r="L215" s="37">
        <v>72.5</v>
      </c>
      <c r="M215">
        <f>+L215*D215</f>
        <v>797.5</v>
      </c>
    </row>
    <row r="216" spans="1:13" x14ac:dyDescent="0.25">
      <c r="A216" s="33" t="s">
        <v>69</v>
      </c>
      <c r="B216" s="19">
        <v>2769700</v>
      </c>
      <c r="C216" s="20" t="s">
        <v>60</v>
      </c>
      <c r="D216" s="24">
        <v>1</v>
      </c>
      <c r="E216" s="21" t="s">
        <v>269</v>
      </c>
      <c r="F216" s="22">
        <v>41</v>
      </c>
      <c r="G216" s="22">
        <v>17</v>
      </c>
      <c r="H216" s="23" t="s">
        <v>235</v>
      </c>
      <c r="I216" s="34" t="s">
        <v>16</v>
      </c>
      <c r="J216" s="12">
        <v>3.246</v>
      </c>
      <c r="K216" s="12">
        <v>2.7E-2</v>
      </c>
      <c r="L216" s="37">
        <v>72.5</v>
      </c>
      <c r="M216">
        <f>+L216*D216</f>
        <v>72.5</v>
      </c>
    </row>
    <row r="217" spans="1:13" x14ac:dyDescent="0.25">
      <c r="A217" s="33" t="s">
        <v>71</v>
      </c>
      <c r="B217" s="19">
        <v>2769700</v>
      </c>
      <c r="C217" s="20" t="s">
        <v>60</v>
      </c>
      <c r="D217" s="24">
        <v>26</v>
      </c>
      <c r="E217" s="21" t="s">
        <v>269</v>
      </c>
      <c r="F217" s="22">
        <v>40</v>
      </c>
      <c r="G217" s="22">
        <v>17</v>
      </c>
      <c r="H217" s="23" t="s">
        <v>235</v>
      </c>
      <c r="I217" s="34" t="s">
        <v>16</v>
      </c>
      <c r="J217" s="12">
        <v>3.246</v>
      </c>
      <c r="K217" s="12">
        <v>2.7E-2</v>
      </c>
      <c r="L217" s="37">
        <v>72.5</v>
      </c>
      <c r="M217">
        <f>+L217*D217</f>
        <v>1885</v>
      </c>
    </row>
    <row r="218" spans="1:13" x14ac:dyDescent="0.25">
      <c r="A218" s="33" t="s">
        <v>71</v>
      </c>
      <c r="B218" s="19">
        <v>2769700</v>
      </c>
      <c r="C218" s="20" t="s">
        <v>60</v>
      </c>
      <c r="D218" s="24">
        <v>48</v>
      </c>
      <c r="E218" s="21" t="s">
        <v>269</v>
      </c>
      <c r="F218" s="22">
        <v>40</v>
      </c>
      <c r="G218" s="22">
        <v>17</v>
      </c>
      <c r="H218" s="23" t="s">
        <v>235</v>
      </c>
      <c r="I218" s="34" t="s">
        <v>16</v>
      </c>
      <c r="J218" s="12">
        <v>3.246</v>
      </c>
      <c r="K218" s="12">
        <v>2.7E-2</v>
      </c>
      <c r="L218" s="37">
        <v>72.5</v>
      </c>
      <c r="M218">
        <f>+L218*D218</f>
        <v>3480</v>
      </c>
    </row>
    <row r="219" spans="1:13" x14ac:dyDescent="0.25">
      <c r="A219" s="33" t="s">
        <v>71</v>
      </c>
      <c r="B219" s="19">
        <v>2769700</v>
      </c>
      <c r="C219" s="20" t="s">
        <v>60</v>
      </c>
      <c r="D219" s="24">
        <v>48</v>
      </c>
      <c r="E219" s="21" t="s">
        <v>269</v>
      </c>
      <c r="F219" s="22">
        <v>40</v>
      </c>
      <c r="G219" s="22">
        <v>17</v>
      </c>
      <c r="H219" s="23" t="s">
        <v>235</v>
      </c>
      <c r="I219" s="34" t="s">
        <v>16</v>
      </c>
      <c r="J219" s="12">
        <v>3.246</v>
      </c>
      <c r="K219" s="12">
        <v>2.7E-2</v>
      </c>
      <c r="L219" s="37">
        <v>72.5</v>
      </c>
      <c r="M219">
        <f>+L219*D219</f>
        <v>3480</v>
      </c>
    </row>
    <row r="220" spans="1:13" x14ac:dyDescent="0.25">
      <c r="A220" s="33" t="s">
        <v>71</v>
      </c>
      <c r="B220" s="19">
        <v>2769700</v>
      </c>
      <c r="C220" s="20" t="s">
        <v>60</v>
      </c>
      <c r="D220" s="24">
        <v>48</v>
      </c>
      <c r="E220" s="21" t="s">
        <v>269</v>
      </c>
      <c r="F220" s="22">
        <v>40</v>
      </c>
      <c r="G220" s="22">
        <v>17</v>
      </c>
      <c r="H220" s="23" t="s">
        <v>235</v>
      </c>
      <c r="I220" s="34" t="s">
        <v>16</v>
      </c>
      <c r="J220" s="12">
        <v>3.246</v>
      </c>
      <c r="K220" s="12">
        <v>2.7E-2</v>
      </c>
      <c r="L220" s="37">
        <v>72.5</v>
      </c>
      <c r="M220">
        <f>+L220*D220</f>
        <v>3480</v>
      </c>
    </row>
    <row r="221" spans="1:13" x14ac:dyDescent="0.25">
      <c r="A221" s="33" t="s">
        <v>75</v>
      </c>
      <c r="B221" s="19">
        <v>2769700</v>
      </c>
      <c r="C221" s="20" t="s">
        <v>60</v>
      </c>
      <c r="D221" s="24">
        <v>1</v>
      </c>
      <c r="E221" s="21" t="s">
        <v>269</v>
      </c>
      <c r="F221" s="22">
        <v>41</v>
      </c>
      <c r="G221" s="22">
        <v>17</v>
      </c>
      <c r="H221" s="23" t="s">
        <v>235</v>
      </c>
      <c r="I221" s="34" t="s">
        <v>16</v>
      </c>
      <c r="J221" s="12">
        <v>3.246</v>
      </c>
      <c r="K221" s="12">
        <v>2.7E-2</v>
      </c>
      <c r="L221" s="37">
        <v>72.5</v>
      </c>
      <c r="M221">
        <f>+L221*D221</f>
        <v>72.5</v>
      </c>
    </row>
    <row r="222" spans="1:13" x14ac:dyDescent="0.25">
      <c r="A222" s="33" t="s">
        <v>77</v>
      </c>
      <c r="B222" s="19">
        <v>2769700</v>
      </c>
      <c r="C222" s="20" t="s">
        <v>60</v>
      </c>
      <c r="D222" s="24">
        <v>1</v>
      </c>
      <c r="E222" s="21" t="s">
        <v>269</v>
      </c>
      <c r="F222" s="22">
        <v>42</v>
      </c>
      <c r="G222" s="22">
        <v>17</v>
      </c>
      <c r="H222" s="23" t="s">
        <v>235</v>
      </c>
      <c r="I222" s="34" t="s">
        <v>16</v>
      </c>
      <c r="J222" s="12">
        <v>3.246</v>
      </c>
      <c r="K222" s="12">
        <v>2.7E-2</v>
      </c>
      <c r="L222" s="37">
        <v>72.5</v>
      </c>
      <c r="M222">
        <f>+L222*D222</f>
        <v>72.5</v>
      </c>
    </row>
    <row r="223" spans="1:13" x14ac:dyDescent="0.25">
      <c r="A223" s="33" t="s">
        <v>78</v>
      </c>
      <c r="B223" s="19">
        <v>2769700</v>
      </c>
      <c r="C223" s="20" t="s">
        <v>60</v>
      </c>
      <c r="D223" s="24">
        <v>7</v>
      </c>
      <c r="E223" s="21" t="s">
        <v>269</v>
      </c>
      <c r="F223" s="22">
        <v>41</v>
      </c>
      <c r="G223" s="22">
        <v>17</v>
      </c>
      <c r="H223" s="23" t="s">
        <v>235</v>
      </c>
      <c r="I223" s="34" t="s">
        <v>16</v>
      </c>
      <c r="J223" s="12">
        <v>3.246</v>
      </c>
      <c r="K223" s="12">
        <v>2.7E-2</v>
      </c>
      <c r="L223" s="37">
        <v>72.5</v>
      </c>
      <c r="M223">
        <f>+L223*D223</f>
        <v>507.5</v>
      </c>
    </row>
    <row r="224" spans="1:13" x14ac:dyDescent="0.25">
      <c r="A224" s="33" t="s">
        <v>88</v>
      </c>
      <c r="B224" s="19">
        <v>2769700</v>
      </c>
      <c r="C224" s="20" t="s">
        <v>60</v>
      </c>
      <c r="D224" s="24">
        <v>42</v>
      </c>
      <c r="E224" s="21" t="s">
        <v>269</v>
      </c>
      <c r="F224" s="22">
        <v>6</v>
      </c>
      <c r="G224" s="22">
        <v>18</v>
      </c>
      <c r="H224" s="23" t="s">
        <v>235</v>
      </c>
      <c r="I224" s="34" t="s">
        <v>16</v>
      </c>
      <c r="J224" s="12">
        <v>3.246</v>
      </c>
      <c r="K224" s="12">
        <v>2.7E-2</v>
      </c>
      <c r="L224" s="37">
        <v>72.5</v>
      </c>
      <c r="M224">
        <f>+L224*D224</f>
        <v>3045</v>
      </c>
    </row>
    <row r="225" spans="1:13" x14ac:dyDescent="0.25">
      <c r="A225" s="33" t="s">
        <v>88</v>
      </c>
      <c r="B225" s="19">
        <v>2769700</v>
      </c>
      <c r="C225" s="20" t="s">
        <v>60</v>
      </c>
      <c r="D225" s="24">
        <v>48</v>
      </c>
      <c r="E225" s="21" t="s">
        <v>269</v>
      </c>
      <c r="F225" s="22">
        <v>6</v>
      </c>
      <c r="G225" s="22">
        <v>18</v>
      </c>
      <c r="H225" s="23" t="s">
        <v>235</v>
      </c>
      <c r="I225" s="34" t="s">
        <v>16</v>
      </c>
      <c r="J225" s="12">
        <v>3.246</v>
      </c>
      <c r="K225" s="12">
        <v>2.7E-2</v>
      </c>
      <c r="L225" s="37">
        <v>72.5</v>
      </c>
      <c r="M225">
        <f>+L225*D225</f>
        <v>3480</v>
      </c>
    </row>
    <row r="226" spans="1:13" x14ac:dyDescent="0.25">
      <c r="A226" s="33" t="s">
        <v>88</v>
      </c>
      <c r="B226" s="19">
        <v>2769700</v>
      </c>
      <c r="C226" s="20" t="s">
        <v>60</v>
      </c>
      <c r="D226" s="24">
        <v>48</v>
      </c>
      <c r="E226" s="21" t="s">
        <v>269</v>
      </c>
      <c r="F226" s="22">
        <v>6</v>
      </c>
      <c r="G226" s="22">
        <v>18</v>
      </c>
      <c r="H226" s="23" t="s">
        <v>235</v>
      </c>
      <c r="I226" s="34" t="s">
        <v>16</v>
      </c>
      <c r="J226" s="12">
        <v>3.246</v>
      </c>
      <c r="K226" s="12">
        <v>2.7E-2</v>
      </c>
      <c r="L226" s="37">
        <v>72.5</v>
      </c>
      <c r="M226">
        <f>+L226*D226</f>
        <v>3480</v>
      </c>
    </row>
    <row r="227" spans="1:13" x14ac:dyDescent="0.25">
      <c r="A227" s="33" t="s">
        <v>88</v>
      </c>
      <c r="B227" s="19">
        <v>2769700</v>
      </c>
      <c r="C227" s="20" t="s">
        <v>60</v>
      </c>
      <c r="D227" s="24">
        <v>28</v>
      </c>
      <c r="E227" s="21" t="s">
        <v>269</v>
      </c>
      <c r="F227" s="22">
        <v>6</v>
      </c>
      <c r="G227" s="22">
        <v>18</v>
      </c>
      <c r="H227" s="23" t="s">
        <v>235</v>
      </c>
      <c r="I227" s="34" t="s">
        <v>16</v>
      </c>
      <c r="J227" s="12">
        <v>3.246</v>
      </c>
      <c r="K227" s="12">
        <v>2.7E-2</v>
      </c>
      <c r="L227" s="37">
        <v>72.5</v>
      </c>
      <c r="M227">
        <f>+L227*D227</f>
        <v>2030</v>
      </c>
    </row>
    <row r="228" spans="1:13" x14ac:dyDescent="0.25">
      <c r="A228" s="33" t="s">
        <v>92</v>
      </c>
      <c r="B228" s="19">
        <v>2769700</v>
      </c>
      <c r="C228" s="20" t="s">
        <v>60</v>
      </c>
      <c r="D228" s="24">
        <v>1</v>
      </c>
      <c r="E228" s="21" t="s">
        <v>269</v>
      </c>
      <c r="F228" s="22">
        <v>8</v>
      </c>
      <c r="G228" s="22">
        <v>18</v>
      </c>
      <c r="H228" s="23" t="s">
        <v>235</v>
      </c>
      <c r="I228" s="34" t="s">
        <v>16</v>
      </c>
      <c r="J228" s="12">
        <v>3.246</v>
      </c>
      <c r="K228" s="12">
        <v>2.7E-2</v>
      </c>
      <c r="L228" s="37">
        <v>72.5</v>
      </c>
      <c r="M228">
        <f>+L228*D228</f>
        <v>72.5</v>
      </c>
    </row>
    <row r="229" spans="1:13" x14ac:dyDescent="0.25">
      <c r="A229" s="33" t="s">
        <v>92</v>
      </c>
      <c r="B229" s="19">
        <v>2769700</v>
      </c>
      <c r="C229" s="20" t="s">
        <v>60</v>
      </c>
      <c r="D229" s="24">
        <v>1</v>
      </c>
      <c r="E229" s="21" t="s">
        <v>269</v>
      </c>
      <c r="F229" s="22">
        <v>7</v>
      </c>
      <c r="G229" s="22">
        <v>18</v>
      </c>
      <c r="H229" s="23" t="s">
        <v>235</v>
      </c>
      <c r="I229" s="34" t="s">
        <v>16</v>
      </c>
      <c r="J229" s="12">
        <v>3.246</v>
      </c>
      <c r="K229" s="12">
        <v>2.7E-2</v>
      </c>
      <c r="L229" s="37">
        <v>72.5</v>
      </c>
      <c r="M229">
        <f>+L229*D229</f>
        <v>72.5</v>
      </c>
    </row>
    <row r="230" spans="1:13" x14ac:dyDescent="0.25">
      <c r="A230" s="33" t="s">
        <v>97</v>
      </c>
      <c r="B230" s="19">
        <v>2769700</v>
      </c>
      <c r="C230" s="20" t="s">
        <v>60</v>
      </c>
      <c r="D230" s="24">
        <v>1</v>
      </c>
      <c r="E230" s="21" t="s">
        <v>269</v>
      </c>
      <c r="F230" s="22">
        <v>7</v>
      </c>
      <c r="G230" s="22">
        <v>18</v>
      </c>
      <c r="H230" s="23" t="s">
        <v>235</v>
      </c>
      <c r="I230" s="34" t="s">
        <v>16</v>
      </c>
      <c r="J230" s="12">
        <v>3.246</v>
      </c>
      <c r="K230" s="12">
        <v>2.7E-2</v>
      </c>
      <c r="L230" s="37">
        <v>72.5</v>
      </c>
      <c r="M230">
        <f>+L230*D230</f>
        <v>72.5</v>
      </c>
    </row>
    <row r="231" spans="1:13" x14ac:dyDescent="0.25">
      <c r="A231" s="33" t="s">
        <v>137</v>
      </c>
      <c r="B231" s="19">
        <v>2769700</v>
      </c>
      <c r="C231" s="20" t="s">
        <v>60</v>
      </c>
      <c r="D231" s="24">
        <v>1</v>
      </c>
      <c r="E231" s="21" t="s">
        <v>269</v>
      </c>
      <c r="F231" s="22">
        <v>8</v>
      </c>
      <c r="G231" s="22">
        <v>18</v>
      </c>
      <c r="H231" s="23" t="s">
        <v>235</v>
      </c>
      <c r="I231" s="34" t="s">
        <v>16</v>
      </c>
      <c r="J231" s="12">
        <v>3.246</v>
      </c>
      <c r="K231" s="12">
        <v>2.7E-2</v>
      </c>
      <c r="L231" s="37">
        <v>72.5</v>
      </c>
      <c r="M231">
        <f>+L231*D231</f>
        <v>72.5</v>
      </c>
    </row>
    <row r="232" spans="1:13" x14ac:dyDescent="0.25">
      <c r="A232" s="33" t="s">
        <v>38</v>
      </c>
      <c r="B232" s="19">
        <v>2769900</v>
      </c>
      <c r="C232" s="20" t="s">
        <v>15</v>
      </c>
      <c r="D232" s="24">
        <v>6</v>
      </c>
      <c r="E232" s="21" t="s">
        <v>269</v>
      </c>
      <c r="F232" s="22">
        <v>30</v>
      </c>
      <c r="G232" s="22">
        <v>17</v>
      </c>
      <c r="H232" s="23" t="s">
        <v>235</v>
      </c>
      <c r="I232" s="34" t="s">
        <v>16</v>
      </c>
      <c r="J232" s="12">
        <v>3.1349999999999998</v>
      </c>
      <c r="K232" s="12">
        <v>2.5999999999999999E-2</v>
      </c>
      <c r="L232" s="37">
        <v>76.5</v>
      </c>
      <c r="M232">
        <f>+L232*D232</f>
        <v>459</v>
      </c>
    </row>
    <row r="233" spans="1:13" x14ac:dyDescent="0.25">
      <c r="A233" s="33" t="s">
        <v>66</v>
      </c>
      <c r="B233" s="19">
        <v>2772100</v>
      </c>
      <c r="C233" s="20" t="s">
        <v>68</v>
      </c>
      <c r="D233" s="24">
        <v>26</v>
      </c>
      <c r="E233" s="21" t="s">
        <v>269</v>
      </c>
      <c r="F233" s="22">
        <v>48</v>
      </c>
      <c r="G233" s="22">
        <v>17</v>
      </c>
      <c r="H233" s="23" t="s">
        <v>235</v>
      </c>
      <c r="I233" s="34" t="s">
        <v>16</v>
      </c>
      <c r="J233" s="12">
        <v>5.1230000000000002</v>
      </c>
      <c r="K233" s="12">
        <v>4.4999999999999998E-2</v>
      </c>
      <c r="L233" s="37">
        <v>125.5</v>
      </c>
      <c r="M233">
        <f>+L233*D233</f>
        <v>3263</v>
      </c>
    </row>
    <row r="234" spans="1:13" x14ac:dyDescent="0.25">
      <c r="A234" s="33" t="s">
        <v>94</v>
      </c>
      <c r="B234" s="19">
        <v>2772500</v>
      </c>
      <c r="C234" s="20" t="s">
        <v>26</v>
      </c>
      <c r="D234" s="24">
        <v>52</v>
      </c>
      <c r="E234" s="21" t="s">
        <v>269</v>
      </c>
      <c r="F234" s="22">
        <v>35</v>
      </c>
      <c r="G234" s="22">
        <v>17</v>
      </c>
      <c r="H234" s="23" t="s">
        <v>235</v>
      </c>
      <c r="I234" s="34" t="s">
        <v>16</v>
      </c>
      <c r="J234" s="12">
        <v>4.008</v>
      </c>
      <c r="K234" s="12">
        <v>3.5999999999999997E-2</v>
      </c>
      <c r="L234" s="37">
        <v>95</v>
      </c>
      <c r="M234">
        <f>+L234*D234</f>
        <v>4940</v>
      </c>
    </row>
    <row r="235" spans="1:13" x14ac:dyDescent="0.25">
      <c r="A235" s="33" t="s">
        <v>94</v>
      </c>
      <c r="B235" s="19">
        <v>2772500</v>
      </c>
      <c r="C235" s="20" t="s">
        <v>26</v>
      </c>
      <c r="D235" s="24">
        <v>31</v>
      </c>
      <c r="E235" s="21" t="s">
        <v>269</v>
      </c>
      <c r="F235" s="22">
        <v>35</v>
      </c>
      <c r="G235" s="22">
        <v>17</v>
      </c>
      <c r="H235" s="23" t="s">
        <v>235</v>
      </c>
      <c r="I235" s="34" t="s">
        <v>16</v>
      </c>
      <c r="J235" s="12">
        <v>4.008</v>
      </c>
      <c r="K235" s="12">
        <v>3.5999999999999997E-2</v>
      </c>
      <c r="L235" s="37">
        <v>95</v>
      </c>
      <c r="M235">
        <f>+L235*D235</f>
        <v>2945</v>
      </c>
    </row>
    <row r="236" spans="1:13" x14ac:dyDescent="0.25">
      <c r="A236" s="33" t="s">
        <v>76</v>
      </c>
      <c r="B236" s="19">
        <v>2812200</v>
      </c>
      <c r="C236" s="20" t="s">
        <v>18</v>
      </c>
      <c r="D236" s="24">
        <v>4</v>
      </c>
      <c r="E236" s="21" t="s">
        <v>268</v>
      </c>
      <c r="F236" s="22">
        <v>31</v>
      </c>
      <c r="G236" s="22">
        <v>17</v>
      </c>
      <c r="H236" s="23" t="s">
        <v>244</v>
      </c>
      <c r="I236" s="34" t="s">
        <v>14</v>
      </c>
      <c r="J236" s="12">
        <v>10.005000000000001</v>
      </c>
      <c r="K236" s="12">
        <v>7.6999999999999999E-2</v>
      </c>
      <c r="L236" s="37">
        <v>267.5</v>
      </c>
      <c r="M236">
        <f>+L236*D236</f>
        <v>1070</v>
      </c>
    </row>
    <row r="237" spans="1:13" x14ac:dyDescent="0.25">
      <c r="A237" s="33" t="s">
        <v>209</v>
      </c>
      <c r="B237" s="19">
        <v>2812900</v>
      </c>
      <c r="C237" s="20" t="s">
        <v>212</v>
      </c>
      <c r="D237" s="24">
        <v>2</v>
      </c>
      <c r="E237" s="21" t="s">
        <v>267</v>
      </c>
      <c r="F237" s="22">
        <v>7</v>
      </c>
      <c r="G237" s="22">
        <v>20</v>
      </c>
      <c r="H237" s="23" t="s">
        <v>259</v>
      </c>
      <c r="I237" s="34" t="s">
        <v>20</v>
      </c>
      <c r="J237" s="12">
        <v>4.3310000000000004</v>
      </c>
      <c r="K237" s="12">
        <v>4.8000000000000001E-2</v>
      </c>
      <c r="L237" s="37">
        <v>200.5</v>
      </c>
      <c r="M237">
        <f>+L237*D237</f>
        <v>401</v>
      </c>
    </row>
    <row r="238" spans="1:13" x14ac:dyDescent="0.25">
      <c r="A238" s="33" t="s">
        <v>199</v>
      </c>
      <c r="B238" s="19">
        <v>2813000</v>
      </c>
      <c r="C238" s="20" t="s">
        <v>201</v>
      </c>
      <c r="D238" s="24">
        <v>3</v>
      </c>
      <c r="E238" s="21" t="s">
        <v>267</v>
      </c>
      <c r="F238" s="22">
        <v>44</v>
      </c>
      <c r="G238" s="22">
        <v>19</v>
      </c>
      <c r="H238" s="23" t="s">
        <v>259</v>
      </c>
      <c r="I238" s="34" t="s">
        <v>20</v>
      </c>
      <c r="J238" s="12">
        <v>5.3970000000000002</v>
      </c>
      <c r="K238" s="12">
        <v>6.2E-2</v>
      </c>
      <c r="L238" s="37">
        <v>254.5</v>
      </c>
      <c r="M238">
        <f>+L238*D238</f>
        <v>763.5</v>
      </c>
    </row>
    <row r="239" spans="1:13" x14ac:dyDescent="0.25">
      <c r="A239" s="33" t="s">
        <v>209</v>
      </c>
      <c r="B239" s="19">
        <v>2813000</v>
      </c>
      <c r="C239" s="20" t="s">
        <v>201</v>
      </c>
      <c r="D239" s="24">
        <v>4</v>
      </c>
      <c r="E239" s="21" t="s">
        <v>267</v>
      </c>
      <c r="F239" s="22">
        <v>44</v>
      </c>
      <c r="G239" s="22">
        <v>19</v>
      </c>
      <c r="H239" s="23" t="s">
        <v>259</v>
      </c>
      <c r="I239" s="34" t="s">
        <v>20</v>
      </c>
      <c r="J239" s="12">
        <v>5.3970000000000002</v>
      </c>
      <c r="K239" s="12">
        <v>6.2E-2</v>
      </c>
      <c r="L239" s="37">
        <v>254.5</v>
      </c>
      <c r="M239">
        <f>+L239*D239</f>
        <v>1018</v>
      </c>
    </row>
    <row r="240" spans="1:13" x14ac:dyDescent="0.25">
      <c r="A240" s="33" t="s">
        <v>199</v>
      </c>
      <c r="B240" s="19">
        <v>2818600</v>
      </c>
      <c r="C240" s="20" t="s">
        <v>27</v>
      </c>
      <c r="D240" s="24">
        <v>10</v>
      </c>
      <c r="E240" s="21" t="s">
        <v>267</v>
      </c>
      <c r="F240" s="22">
        <v>44</v>
      </c>
      <c r="G240" s="22">
        <v>19</v>
      </c>
      <c r="H240" s="23" t="s">
        <v>257</v>
      </c>
      <c r="I240" s="34" t="s">
        <v>20</v>
      </c>
      <c r="J240" s="12">
        <v>4.3959999999999999</v>
      </c>
      <c r="K240" s="12">
        <v>4.2999999999999997E-2</v>
      </c>
      <c r="L240" s="37">
        <v>230.5</v>
      </c>
      <c r="M240">
        <f>+L240*D240</f>
        <v>2305</v>
      </c>
    </row>
    <row r="241" spans="1:13" x14ac:dyDescent="0.25">
      <c r="A241" s="33" t="s">
        <v>209</v>
      </c>
      <c r="B241" s="19">
        <v>2818600</v>
      </c>
      <c r="C241" s="20" t="s">
        <v>27</v>
      </c>
      <c r="D241" s="24">
        <v>1</v>
      </c>
      <c r="E241" s="21" t="s">
        <v>267</v>
      </c>
      <c r="F241" s="22">
        <v>45</v>
      </c>
      <c r="G241" s="22">
        <v>19</v>
      </c>
      <c r="H241" s="23" t="s">
        <v>257</v>
      </c>
      <c r="I241" s="34" t="s">
        <v>20</v>
      </c>
      <c r="J241" s="12">
        <v>4.3959999999999999</v>
      </c>
      <c r="K241" s="12">
        <v>4.2999999999999997E-2</v>
      </c>
      <c r="L241" s="37">
        <v>230.5</v>
      </c>
      <c r="M241">
        <f>+L241*D241</f>
        <v>230.5</v>
      </c>
    </row>
    <row r="242" spans="1:13" x14ac:dyDescent="0.25">
      <c r="A242" s="33" t="s">
        <v>217</v>
      </c>
      <c r="B242" s="19">
        <v>2855300</v>
      </c>
      <c r="C242" s="20" t="s">
        <v>218</v>
      </c>
      <c r="D242" s="24">
        <v>29</v>
      </c>
      <c r="E242" s="21" t="s">
        <v>267</v>
      </c>
      <c r="F242" s="22">
        <v>8</v>
      </c>
      <c r="G242" s="22">
        <v>20</v>
      </c>
      <c r="H242" s="23" t="s">
        <v>257</v>
      </c>
      <c r="I242" s="34" t="s">
        <v>20</v>
      </c>
      <c r="J242" s="12">
        <v>6.7489999999999997</v>
      </c>
      <c r="K242" s="12">
        <v>0.09</v>
      </c>
      <c r="L242" s="37">
        <v>355.5</v>
      </c>
      <c r="M242">
        <f>+L242*D242</f>
        <v>10309.5</v>
      </c>
    </row>
    <row r="243" spans="1:13" x14ac:dyDescent="0.25">
      <c r="A243" s="33" t="s">
        <v>217</v>
      </c>
      <c r="B243" s="19">
        <v>2855300</v>
      </c>
      <c r="C243" s="20" t="s">
        <v>218</v>
      </c>
      <c r="D243" s="24">
        <v>2</v>
      </c>
      <c r="E243" s="21" t="s">
        <v>267</v>
      </c>
      <c r="F243" s="22">
        <v>36</v>
      </c>
      <c r="G243" s="22">
        <v>19</v>
      </c>
      <c r="H243" s="23" t="s">
        <v>257</v>
      </c>
      <c r="I243" s="34" t="s">
        <v>20</v>
      </c>
      <c r="J243" s="12">
        <v>6.7489999999999997</v>
      </c>
      <c r="K243" s="12">
        <v>0.09</v>
      </c>
      <c r="L243" s="37">
        <v>355.5</v>
      </c>
      <c r="M243">
        <f>+L243*D243</f>
        <v>711</v>
      </c>
    </row>
    <row r="244" spans="1:13" x14ac:dyDescent="0.25">
      <c r="A244" s="33" t="s">
        <v>113</v>
      </c>
      <c r="B244" s="19">
        <v>2902700</v>
      </c>
      <c r="C244" s="20" t="s">
        <v>114</v>
      </c>
      <c r="D244" s="24">
        <v>7</v>
      </c>
      <c r="E244" s="21" t="s">
        <v>269</v>
      </c>
      <c r="F244" s="22">
        <v>34</v>
      </c>
      <c r="G244" s="22">
        <v>18</v>
      </c>
      <c r="H244" s="23" t="s">
        <v>233</v>
      </c>
      <c r="I244" s="34" t="s">
        <v>249</v>
      </c>
      <c r="J244" s="12">
        <v>3.282</v>
      </c>
      <c r="K244" s="12">
        <v>3.3000000000000002E-2</v>
      </c>
      <c r="L244" s="37">
        <v>68.5</v>
      </c>
      <c r="M244">
        <f>+L244*D244</f>
        <v>479.5</v>
      </c>
    </row>
    <row r="245" spans="1:13" x14ac:dyDescent="0.25">
      <c r="A245" s="33" t="s">
        <v>66</v>
      </c>
      <c r="B245" s="19">
        <v>2903300</v>
      </c>
      <c r="C245" s="20" t="s">
        <v>67</v>
      </c>
      <c r="D245" s="24">
        <v>50</v>
      </c>
      <c r="E245" s="21" t="s">
        <v>269</v>
      </c>
      <c r="F245" s="22">
        <v>43</v>
      </c>
      <c r="G245" s="22">
        <v>17</v>
      </c>
      <c r="H245" s="23" t="s">
        <v>238</v>
      </c>
      <c r="I245" s="34" t="s">
        <v>16</v>
      </c>
      <c r="J245" s="12">
        <v>1.9139999999999999</v>
      </c>
      <c r="K245" s="12">
        <v>1.4E-2</v>
      </c>
      <c r="L245" s="37">
        <v>53</v>
      </c>
      <c r="M245">
        <f>+L245*D245</f>
        <v>2650</v>
      </c>
    </row>
    <row r="246" spans="1:13" x14ac:dyDescent="0.25">
      <c r="A246" s="33" t="s">
        <v>100</v>
      </c>
      <c r="B246" s="19">
        <v>2903400</v>
      </c>
      <c r="C246" s="20" t="s">
        <v>102</v>
      </c>
      <c r="D246" s="24">
        <v>4</v>
      </c>
      <c r="E246" s="21" t="s">
        <v>269</v>
      </c>
      <c r="F246" s="22">
        <v>47</v>
      </c>
      <c r="G246" s="22">
        <v>17</v>
      </c>
      <c r="H246" s="23" t="s">
        <v>238</v>
      </c>
      <c r="I246" s="34" t="s">
        <v>16</v>
      </c>
      <c r="J246" s="12">
        <v>1.9470000000000001</v>
      </c>
      <c r="K246" s="12">
        <v>1.2999999999999999E-2</v>
      </c>
      <c r="L246" s="37">
        <v>51</v>
      </c>
      <c r="M246">
        <f>+L246*D246</f>
        <v>204</v>
      </c>
    </row>
    <row r="247" spans="1:13" x14ac:dyDescent="0.25">
      <c r="A247" s="33" t="s">
        <v>73</v>
      </c>
      <c r="B247" s="19">
        <v>2903900</v>
      </c>
      <c r="C247" s="20" t="s">
        <v>22</v>
      </c>
      <c r="D247" s="24">
        <v>14</v>
      </c>
      <c r="E247" s="21" t="s">
        <v>269</v>
      </c>
      <c r="F247" s="22">
        <v>32</v>
      </c>
      <c r="G247" s="22">
        <v>17</v>
      </c>
      <c r="H247" s="23" t="s">
        <v>248</v>
      </c>
      <c r="I247" s="34" t="s">
        <v>14</v>
      </c>
      <c r="J247" s="12">
        <v>2.7749999999999999</v>
      </c>
      <c r="K247" s="12">
        <v>0.03</v>
      </c>
      <c r="L247" s="37">
        <v>86.5</v>
      </c>
      <c r="M247">
        <f>+L247*D247</f>
        <v>1211</v>
      </c>
    </row>
    <row r="248" spans="1:13" x14ac:dyDescent="0.25">
      <c r="A248" s="33" t="s">
        <v>51</v>
      </c>
      <c r="B248" s="19">
        <v>2925100</v>
      </c>
      <c r="C248" s="20" t="s">
        <v>52</v>
      </c>
      <c r="D248" s="24">
        <v>24</v>
      </c>
      <c r="E248" s="21" t="s">
        <v>268</v>
      </c>
      <c r="F248" s="22">
        <v>43</v>
      </c>
      <c r="G248" s="22">
        <v>17</v>
      </c>
      <c r="H248" s="23" t="s">
        <v>241</v>
      </c>
      <c r="I248" s="34" t="s">
        <v>14</v>
      </c>
      <c r="J248" s="12">
        <v>7.0940000000000003</v>
      </c>
      <c r="K248" s="12">
        <v>5.2999999999999999E-2</v>
      </c>
      <c r="L248" s="37">
        <v>98.5</v>
      </c>
      <c r="M248">
        <f>+L248*D248</f>
        <v>2364</v>
      </c>
    </row>
    <row r="249" spans="1:13" x14ac:dyDescent="0.25">
      <c r="A249" s="33" t="s">
        <v>63</v>
      </c>
      <c r="B249" s="19">
        <v>2925200</v>
      </c>
      <c r="C249" s="20" t="s">
        <v>65</v>
      </c>
      <c r="D249" s="24">
        <v>15</v>
      </c>
      <c r="E249" s="21" t="s">
        <v>268</v>
      </c>
      <c r="F249" s="22">
        <v>42</v>
      </c>
      <c r="G249" s="22">
        <v>17</v>
      </c>
      <c r="H249" s="23" t="s">
        <v>241</v>
      </c>
      <c r="I249" s="34" t="s">
        <v>14</v>
      </c>
      <c r="J249" s="12">
        <v>9.0009999999999994</v>
      </c>
      <c r="K249" s="12">
        <v>6.3E-2</v>
      </c>
      <c r="L249" s="37">
        <v>126.5</v>
      </c>
      <c r="M249">
        <f>+L249*D249</f>
        <v>1897.5</v>
      </c>
    </row>
    <row r="250" spans="1:13" x14ac:dyDescent="0.25">
      <c r="A250" s="33" t="s">
        <v>146</v>
      </c>
      <c r="B250" s="19">
        <v>2925200</v>
      </c>
      <c r="C250" s="20" t="s">
        <v>65</v>
      </c>
      <c r="D250" s="24">
        <v>1</v>
      </c>
      <c r="E250" s="21" t="s">
        <v>268</v>
      </c>
      <c r="F250" s="22">
        <v>11</v>
      </c>
      <c r="G250" s="22">
        <v>18</v>
      </c>
      <c r="H250" s="23" t="s">
        <v>241</v>
      </c>
      <c r="I250" s="34" t="s">
        <v>14</v>
      </c>
      <c r="J250" s="12">
        <v>9.0009999999999994</v>
      </c>
      <c r="K250" s="12">
        <v>6.3E-2</v>
      </c>
      <c r="L250" s="37">
        <v>126.5</v>
      </c>
      <c r="M250">
        <f>+L250*D250</f>
        <v>126.5</v>
      </c>
    </row>
    <row r="251" spans="1:13" x14ac:dyDescent="0.25">
      <c r="A251" s="33" t="s">
        <v>100</v>
      </c>
      <c r="B251" s="19">
        <v>2925800</v>
      </c>
      <c r="C251" s="20" t="s">
        <v>101</v>
      </c>
      <c r="D251" s="24">
        <v>6</v>
      </c>
      <c r="E251" s="21" t="s">
        <v>269</v>
      </c>
      <c r="F251" s="22">
        <v>37</v>
      </c>
      <c r="G251" s="22">
        <v>17</v>
      </c>
      <c r="H251" s="23" t="s">
        <v>233</v>
      </c>
      <c r="I251" s="34" t="s">
        <v>14</v>
      </c>
      <c r="J251" s="12">
        <v>2.3380000000000001</v>
      </c>
      <c r="K251" s="12">
        <v>2.5000000000000001E-2</v>
      </c>
      <c r="L251" s="37">
        <v>65.5</v>
      </c>
      <c r="M251">
        <f>+L251*D251</f>
        <v>393</v>
      </c>
    </row>
    <row r="252" spans="1:13" x14ac:dyDescent="0.25">
      <c r="A252" s="33" t="s">
        <v>100</v>
      </c>
      <c r="B252" s="19">
        <v>2925800</v>
      </c>
      <c r="C252" s="20" t="s">
        <v>101</v>
      </c>
      <c r="D252" s="24">
        <v>5</v>
      </c>
      <c r="E252" s="21" t="s">
        <v>269</v>
      </c>
      <c r="F252" s="22">
        <v>37</v>
      </c>
      <c r="G252" s="22">
        <v>17</v>
      </c>
      <c r="H252" s="23" t="s">
        <v>233</v>
      </c>
      <c r="I252" s="34" t="s">
        <v>14</v>
      </c>
      <c r="J252" s="12">
        <v>2.3380000000000001</v>
      </c>
      <c r="K252" s="12">
        <v>2.5000000000000001E-2</v>
      </c>
      <c r="L252" s="37">
        <v>65.5</v>
      </c>
      <c r="M252">
        <f>+L252*D252</f>
        <v>327.5</v>
      </c>
    </row>
    <row r="253" spans="1:13" x14ac:dyDescent="0.25">
      <c r="A253" s="33" t="s">
        <v>148</v>
      </c>
      <c r="B253" s="19">
        <v>3111200</v>
      </c>
      <c r="C253" s="20" t="s">
        <v>32</v>
      </c>
      <c r="D253" s="24">
        <v>7</v>
      </c>
      <c r="E253" s="21" t="s">
        <v>266</v>
      </c>
      <c r="F253" s="22">
        <v>6</v>
      </c>
      <c r="G253" s="22">
        <v>19</v>
      </c>
      <c r="H253" s="23" t="s">
        <v>250</v>
      </c>
      <c r="I253" s="34" t="s">
        <v>31</v>
      </c>
      <c r="J253" s="12">
        <v>3.9060000000000001</v>
      </c>
      <c r="K253" s="12">
        <v>0.04</v>
      </c>
      <c r="L253" s="37">
        <v>151</v>
      </c>
      <c r="M253">
        <f>+L253*D253</f>
        <v>1057</v>
      </c>
    </row>
    <row r="254" spans="1:13" x14ac:dyDescent="0.25">
      <c r="A254" s="33" t="s">
        <v>207</v>
      </c>
      <c r="B254" s="19">
        <v>3111200</v>
      </c>
      <c r="C254" s="20" t="s">
        <v>32</v>
      </c>
      <c r="D254" s="24">
        <v>1</v>
      </c>
      <c r="E254" s="21" t="s">
        <v>266</v>
      </c>
      <c r="F254" s="22">
        <v>18</v>
      </c>
      <c r="G254" s="22">
        <v>19</v>
      </c>
      <c r="H254" s="23" t="s">
        <v>250</v>
      </c>
      <c r="I254" s="34" t="s">
        <v>31</v>
      </c>
      <c r="J254" s="12">
        <v>3.9060000000000001</v>
      </c>
      <c r="K254" s="12">
        <v>0.04</v>
      </c>
      <c r="L254" s="37">
        <v>151</v>
      </c>
      <c r="M254">
        <f>+L254*D254</f>
        <v>151</v>
      </c>
    </row>
    <row r="255" spans="1:13" x14ac:dyDescent="0.25">
      <c r="A255" s="33" t="s">
        <v>106</v>
      </c>
      <c r="B255" s="19">
        <v>3111600</v>
      </c>
      <c r="C255" s="20" t="s">
        <v>107</v>
      </c>
      <c r="D255" s="24">
        <v>20</v>
      </c>
      <c r="E255" s="21" t="s">
        <v>266</v>
      </c>
      <c r="F255" s="22">
        <v>43</v>
      </c>
      <c r="G255" s="22">
        <v>18</v>
      </c>
      <c r="H255" s="23" t="s">
        <v>250</v>
      </c>
      <c r="I255" s="34" t="s">
        <v>31</v>
      </c>
      <c r="J255" s="12">
        <v>6.7850000000000001</v>
      </c>
      <c r="K255" s="12">
        <v>6.2E-2</v>
      </c>
      <c r="L255" s="37">
        <v>214</v>
      </c>
      <c r="M255">
        <f>+L255*D255</f>
        <v>4280</v>
      </c>
    </row>
    <row r="256" spans="1:13" x14ac:dyDescent="0.25">
      <c r="A256" s="33" t="s">
        <v>119</v>
      </c>
      <c r="B256" s="19">
        <v>3114900</v>
      </c>
      <c r="C256" s="20" t="s">
        <v>120</v>
      </c>
      <c r="D256" s="24">
        <v>2</v>
      </c>
      <c r="E256" s="21" t="s">
        <v>266</v>
      </c>
      <c r="F256" s="22">
        <v>27</v>
      </c>
      <c r="G256" s="22">
        <v>18</v>
      </c>
      <c r="H256" s="23" t="s">
        <v>251</v>
      </c>
      <c r="I256" s="34" t="s">
        <v>31</v>
      </c>
      <c r="J256" s="12">
        <v>4.7190000000000003</v>
      </c>
      <c r="K256" s="12">
        <v>4.7E-2</v>
      </c>
      <c r="L256" s="37">
        <v>133.5</v>
      </c>
      <c r="M256">
        <f>+L256*D256</f>
        <v>267</v>
      </c>
    </row>
    <row r="257" spans="1:13" x14ac:dyDescent="0.25">
      <c r="A257" s="33" t="s">
        <v>150</v>
      </c>
      <c r="B257" s="19">
        <v>3114900</v>
      </c>
      <c r="C257" s="20" t="s">
        <v>120</v>
      </c>
      <c r="D257" s="24">
        <v>7</v>
      </c>
      <c r="E257" s="21" t="s">
        <v>266</v>
      </c>
      <c r="F257" s="22">
        <v>28</v>
      </c>
      <c r="G257" s="22">
        <v>18</v>
      </c>
      <c r="H257" s="23" t="s">
        <v>251</v>
      </c>
      <c r="I257" s="34" t="s">
        <v>31</v>
      </c>
      <c r="J257" s="12">
        <v>4.7190000000000003</v>
      </c>
      <c r="K257" s="12">
        <v>4.7E-2</v>
      </c>
      <c r="L257" s="37">
        <v>133.5</v>
      </c>
      <c r="M257">
        <f>+L257*D257</f>
        <v>934.5</v>
      </c>
    </row>
    <row r="258" spans="1:13" x14ac:dyDescent="0.25">
      <c r="A258" s="33" t="s">
        <v>188</v>
      </c>
      <c r="B258" s="19">
        <v>3130900</v>
      </c>
      <c r="C258" s="20" t="s">
        <v>190</v>
      </c>
      <c r="D258" s="24">
        <v>14</v>
      </c>
      <c r="E258" s="21" t="s">
        <v>267</v>
      </c>
      <c r="F258" s="22">
        <v>38</v>
      </c>
      <c r="G258" s="22">
        <v>19</v>
      </c>
      <c r="H258" s="23" t="s">
        <v>257</v>
      </c>
      <c r="I258" s="34" t="s">
        <v>20</v>
      </c>
      <c r="J258" s="12">
        <v>4.0819999999999999</v>
      </c>
      <c r="K258" s="12">
        <v>3.7999999999999999E-2</v>
      </c>
      <c r="L258" s="37">
        <v>210.5</v>
      </c>
      <c r="M258">
        <f>+L258*D258</f>
        <v>2947</v>
      </c>
    </row>
    <row r="259" spans="1:13" x14ac:dyDescent="0.25">
      <c r="A259" s="33" t="s">
        <v>188</v>
      </c>
      <c r="B259" s="19">
        <v>3130900</v>
      </c>
      <c r="C259" s="20" t="s">
        <v>190</v>
      </c>
      <c r="D259" s="24">
        <v>2</v>
      </c>
      <c r="E259" s="21" t="s">
        <v>267</v>
      </c>
      <c r="F259" s="22">
        <v>38</v>
      </c>
      <c r="G259" s="22">
        <v>19</v>
      </c>
      <c r="H259" s="23" t="s">
        <v>257</v>
      </c>
      <c r="I259" s="34" t="s">
        <v>20</v>
      </c>
      <c r="J259" s="12">
        <v>4.0819999999999999</v>
      </c>
      <c r="K259" s="12">
        <v>3.7999999999999999E-2</v>
      </c>
      <c r="L259" s="37">
        <v>210.5</v>
      </c>
      <c r="M259">
        <f>+L259*D259</f>
        <v>421</v>
      </c>
    </row>
    <row r="260" spans="1:13" x14ac:dyDescent="0.25">
      <c r="A260" s="33" t="s">
        <v>188</v>
      </c>
      <c r="B260" s="19">
        <v>3130900</v>
      </c>
      <c r="C260" s="20" t="s">
        <v>190</v>
      </c>
      <c r="D260" s="24">
        <v>1</v>
      </c>
      <c r="E260" s="21" t="s">
        <v>267</v>
      </c>
      <c r="F260" s="22">
        <v>38</v>
      </c>
      <c r="G260" s="22">
        <v>19</v>
      </c>
      <c r="H260" s="23" t="s">
        <v>257</v>
      </c>
      <c r="I260" s="34" t="s">
        <v>20</v>
      </c>
      <c r="J260" s="12">
        <v>4.0819999999999999</v>
      </c>
      <c r="K260" s="12">
        <v>3.7999999999999999E-2</v>
      </c>
      <c r="L260" s="37">
        <v>210.5</v>
      </c>
      <c r="M260">
        <f>+L260*D260</f>
        <v>210.5</v>
      </c>
    </row>
    <row r="261" spans="1:13" x14ac:dyDescent="0.25">
      <c r="A261" s="33" t="s">
        <v>205</v>
      </c>
      <c r="B261" s="19">
        <v>3130900</v>
      </c>
      <c r="C261" s="20" t="s">
        <v>190</v>
      </c>
      <c r="D261" s="24">
        <v>19</v>
      </c>
      <c r="E261" s="21" t="s">
        <v>267</v>
      </c>
      <c r="F261" s="22">
        <v>3</v>
      </c>
      <c r="G261" s="22">
        <v>20</v>
      </c>
      <c r="H261" s="23" t="s">
        <v>257</v>
      </c>
      <c r="I261" s="34" t="s">
        <v>20</v>
      </c>
      <c r="J261" s="12">
        <v>4.0819999999999999</v>
      </c>
      <c r="K261" s="12">
        <v>3.7999999999999999E-2</v>
      </c>
      <c r="L261" s="37">
        <v>210.5</v>
      </c>
      <c r="M261">
        <f>+L261*D261</f>
        <v>3999.5</v>
      </c>
    </row>
    <row r="262" spans="1:13" x14ac:dyDescent="0.25">
      <c r="A262" s="33" t="s">
        <v>205</v>
      </c>
      <c r="B262" s="19">
        <v>3130900</v>
      </c>
      <c r="C262" s="20" t="s">
        <v>190</v>
      </c>
      <c r="D262" s="24">
        <v>56</v>
      </c>
      <c r="E262" s="21" t="s">
        <v>267</v>
      </c>
      <c r="F262" s="22">
        <v>39</v>
      </c>
      <c r="G262" s="22">
        <v>19</v>
      </c>
      <c r="H262" s="23" t="s">
        <v>257</v>
      </c>
      <c r="I262" s="34" t="s">
        <v>20</v>
      </c>
      <c r="J262" s="12">
        <v>4.0819999999999999</v>
      </c>
      <c r="K262" s="12">
        <v>3.7999999999999999E-2</v>
      </c>
      <c r="L262" s="37">
        <v>210.5</v>
      </c>
      <c r="M262">
        <f t="shared" ref="M262:M317" si="0">+L262*D262</f>
        <v>11788</v>
      </c>
    </row>
    <row r="263" spans="1:13" x14ac:dyDescent="0.25">
      <c r="A263" s="33" t="s">
        <v>205</v>
      </c>
      <c r="B263" s="19">
        <v>3130900</v>
      </c>
      <c r="C263" s="20" t="s">
        <v>190</v>
      </c>
      <c r="D263" s="24">
        <v>30</v>
      </c>
      <c r="E263" s="21" t="s">
        <v>267</v>
      </c>
      <c r="F263" s="22">
        <v>39</v>
      </c>
      <c r="G263" s="22">
        <v>19</v>
      </c>
      <c r="H263" s="23" t="s">
        <v>257</v>
      </c>
      <c r="I263" s="34" t="s">
        <v>20</v>
      </c>
      <c r="J263" s="12">
        <v>4.0819999999999999</v>
      </c>
      <c r="K263" s="12">
        <v>3.7999999999999999E-2</v>
      </c>
      <c r="L263" s="37">
        <v>210.5</v>
      </c>
      <c r="M263">
        <f t="shared" si="0"/>
        <v>6315</v>
      </c>
    </row>
    <row r="264" spans="1:13" x14ac:dyDescent="0.25">
      <c r="A264" s="33" t="s">
        <v>217</v>
      </c>
      <c r="B264" s="19">
        <v>3130900</v>
      </c>
      <c r="C264" s="20" t="s">
        <v>190</v>
      </c>
      <c r="D264" s="24">
        <v>11</v>
      </c>
      <c r="E264" s="21" t="s">
        <v>267</v>
      </c>
      <c r="F264" s="22">
        <v>38</v>
      </c>
      <c r="G264" s="22">
        <v>19</v>
      </c>
      <c r="H264" s="23" t="s">
        <v>257</v>
      </c>
      <c r="I264" s="34" t="s">
        <v>20</v>
      </c>
      <c r="J264" s="12">
        <v>4.0819999999999999</v>
      </c>
      <c r="K264" s="12">
        <v>3.7999999999999999E-2</v>
      </c>
      <c r="L264" s="37">
        <v>210.5</v>
      </c>
      <c r="M264">
        <f t="shared" si="0"/>
        <v>2315.5</v>
      </c>
    </row>
    <row r="265" spans="1:13" x14ac:dyDescent="0.25">
      <c r="A265" s="33" t="s">
        <v>98</v>
      </c>
      <c r="B265" s="19">
        <v>3132400</v>
      </c>
      <c r="C265" s="20" t="s">
        <v>99</v>
      </c>
      <c r="D265" s="24">
        <v>4</v>
      </c>
      <c r="E265" s="21" t="s">
        <v>269</v>
      </c>
      <c r="F265" s="22">
        <v>11</v>
      </c>
      <c r="G265" s="22">
        <v>18</v>
      </c>
      <c r="H265" s="23" t="s">
        <v>236</v>
      </c>
      <c r="I265" s="34" t="s">
        <v>249</v>
      </c>
      <c r="J265" s="12">
        <v>3.9119999999999999</v>
      </c>
      <c r="K265" s="12">
        <v>3.7999999999999999E-2</v>
      </c>
      <c r="L265" s="37">
        <v>103</v>
      </c>
      <c r="M265">
        <f t="shared" si="0"/>
        <v>412</v>
      </c>
    </row>
    <row r="266" spans="1:13" x14ac:dyDescent="0.25">
      <c r="A266" s="33" t="s">
        <v>105</v>
      </c>
      <c r="B266" s="19">
        <v>3132400</v>
      </c>
      <c r="C266" s="20" t="s">
        <v>99</v>
      </c>
      <c r="D266" s="24">
        <v>3</v>
      </c>
      <c r="E266" s="21" t="s">
        <v>269</v>
      </c>
      <c r="F266" s="22">
        <v>11</v>
      </c>
      <c r="G266" s="22">
        <v>18</v>
      </c>
      <c r="H266" s="23" t="s">
        <v>236</v>
      </c>
      <c r="I266" s="34" t="s">
        <v>249</v>
      </c>
      <c r="J266" s="12">
        <v>3.9119999999999999</v>
      </c>
      <c r="K266" s="12">
        <v>3.7999999999999999E-2</v>
      </c>
      <c r="L266" s="37">
        <v>103</v>
      </c>
      <c r="M266">
        <f t="shared" si="0"/>
        <v>309</v>
      </c>
    </row>
    <row r="267" spans="1:13" x14ac:dyDescent="0.25">
      <c r="A267" s="33" t="s">
        <v>150</v>
      </c>
      <c r="B267" s="19">
        <v>3133800</v>
      </c>
      <c r="C267" s="20" t="s">
        <v>156</v>
      </c>
      <c r="D267" s="24">
        <v>2</v>
      </c>
      <c r="E267" s="21" t="s">
        <v>267</v>
      </c>
      <c r="F267" s="22">
        <v>12</v>
      </c>
      <c r="G267" s="22">
        <v>19</v>
      </c>
      <c r="H267" s="23" t="s">
        <v>255</v>
      </c>
      <c r="I267" s="34" t="s">
        <v>35</v>
      </c>
      <c r="J267" s="12">
        <v>4.6120000000000001</v>
      </c>
      <c r="K267" s="12">
        <v>4.9000000000000002E-2</v>
      </c>
      <c r="L267" s="37">
        <v>217</v>
      </c>
      <c r="M267">
        <f t="shared" si="0"/>
        <v>434</v>
      </c>
    </row>
    <row r="268" spans="1:13" x14ac:dyDescent="0.25">
      <c r="A268" s="33" t="s">
        <v>150</v>
      </c>
      <c r="B268" s="19">
        <v>3134000</v>
      </c>
      <c r="C268" s="20" t="s">
        <v>157</v>
      </c>
      <c r="D268" s="24">
        <v>20</v>
      </c>
      <c r="E268" s="21" t="s">
        <v>268</v>
      </c>
      <c r="F268" s="22">
        <v>50</v>
      </c>
      <c r="G268" s="22">
        <v>18</v>
      </c>
      <c r="H268" s="23" t="s">
        <v>234</v>
      </c>
      <c r="I268" s="34" t="s">
        <v>14</v>
      </c>
      <c r="J268" s="12">
        <v>7.4039999999999999</v>
      </c>
      <c r="K268" s="12">
        <v>0.06</v>
      </c>
      <c r="L268" s="37">
        <v>193.5</v>
      </c>
      <c r="M268">
        <f t="shared" si="0"/>
        <v>3870</v>
      </c>
    </row>
    <row r="269" spans="1:13" x14ac:dyDescent="0.25">
      <c r="A269" s="33" t="s">
        <v>186</v>
      </c>
      <c r="B269" s="19">
        <v>3134000</v>
      </c>
      <c r="C269" s="20" t="s">
        <v>157</v>
      </c>
      <c r="D269" s="24">
        <v>1</v>
      </c>
      <c r="E269" s="21" t="s">
        <v>268</v>
      </c>
      <c r="F269" s="22">
        <v>52</v>
      </c>
      <c r="G269" s="22">
        <v>18</v>
      </c>
      <c r="H269" s="23" t="s">
        <v>234</v>
      </c>
      <c r="I269" s="34" t="s">
        <v>14</v>
      </c>
      <c r="J269" s="12">
        <v>7.4039999999999999</v>
      </c>
      <c r="K269" s="12">
        <v>0.06</v>
      </c>
      <c r="L269" s="37">
        <v>193.5</v>
      </c>
      <c r="M269">
        <f t="shared" si="0"/>
        <v>193.5</v>
      </c>
    </row>
    <row r="270" spans="1:13" x14ac:dyDescent="0.25">
      <c r="A270" s="33" t="s">
        <v>180</v>
      </c>
      <c r="B270" s="19">
        <v>3134800</v>
      </c>
      <c r="C270" s="20" t="s">
        <v>182</v>
      </c>
      <c r="D270" s="24">
        <v>28</v>
      </c>
      <c r="E270" s="21" t="s">
        <v>267</v>
      </c>
      <c r="F270" s="22">
        <v>41</v>
      </c>
      <c r="G270" s="22">
        <v>18</v>
      </c>
      <c r="H270" s="23" t="s">
        <v>255</v>
      </c>
      <c r="I270" s="34" t="s">
        <v>31</v>
      </c>
      <c r="J270" s="12">
        <v>6.8070000000000004</v>
      </c>
      <c r="K270" s="12">
        <v>8.6999999999999994E-2</v>
      </c>
      <c r="L270" s="37">
        <v>326.5</v>
      </c>
      <c r="M270">
        <f t="shared" si="0"/>
        <v>9142</v>
      </c>
    </row>
    <row r="271" spans="1:13" x14ac:dyDescent="0.25">
      <c r="A271" s="33" t="s">
        <v>180</v>
      </c>
      <c r="B271" s="19">
        <v>3134800</v>
      </c>
      <c r="C271" s="20" t="s">
        <v>182</v>
      </c>
      <c r="D271" s="24">
        <v>26</v>
      </c>
      <c r="E271" s="21" t="s">
        <v>267</v>
      </c>
      <c r="F271" s="22">
        <v>41</v>
      </c>
      <c r="G271" s="22">
        <v>18</v>
      </c>
      <c r="H271" s="23" t="s">
        <v>255</v>
      </c>
      <c r="I271" s="34" t="s">
        <v>31</v>
      </c>
      <c r="J271" s="12">
        <v>6.8070000000000004</v>
      </c>
      <c r="K271" s="12">
        <v>8.6999999999999994E-2</v>
      </c>
      <c r="L271" s="37">
        <v>326.5</v>
      </c>
      <c r="M271">
        <f t="shared" si="0"/>
        <v>8489</v>
      </c>
    </row>
    <row r="272" spans="1:13" x14ac:dyDescent="0.25">
      <c r="A272" s="33" t="s">
        <v>150</v>
      </c>
      <c r="B272" s="19">
        <v>3135100</v>
      </c>
      <c r="C272" s="20" t="s">
        <v>153</v>
      </c>
      <c r="D272" s="24">
        <v>2</v>
      </c>
      <c r="E272" s="21" t="s">
        <v>267</v>
      </c>
      <c r="F272" s="22">
        <v>37</v>
      </c>
      <c r="G272" s="22">
        <v>18</v>
      </c>
      <c r="H272" s="23" t="s">
        <v>255</v>
      </c>
      <c r="I272" s="34" t="s">
        <v>31</v>
      </c>
      <c r="J272" s="12">
        <v>7.6609999999999996</v>
      </c>
      <c r="K272" s="12">
        <v>8.2000000000000003E-2</v>
      </c>
      <c r="L272" s="37">
        <v>285</v>
      </c>
      <c r="M272">
        <f t="shared" si="0"/>
        <v>570</v>
      </c>
    </row>
    <row r="273" spans="1:13" x14ac:dyDescent="0.25">
      <c r="A273" s="33" t="s">
        <v>150</v>
      </c>
      <c r="B273" s="19">
        <v>3135100</v>
      </c>
      <c r="C273" s="20" t="s">
        <v>153</v>
      </c>
      <c r="D273" s="24">
        <v>4</v>
      </c>
      <c r="E273" s="21" t="s">
        <v>267</v>
      </c>
      <c r="F273" s="22">
        <v>23</v>
      </c>
      <c r="G273" s="22">
        <v>18</v>
      </c>
      <c r="H273" s="23" t="s">
        <v>255</v>
      </c>
      <c r="I273" s="34" t="s">
        <v>31</v>
      </c>
      <c r="J273" s="12">
        <v>7.6609999999999996</v>
      </c>
      <c r="K273" s="12">
        <v>8.2000000000000003E-2</v>
      </c>
      <c r="L273" s="37">
        <v>285</v>
      </c>
      <c r="M273">
        <f t="shared" si="0"/>
        <v>1140</v>
      </c>
    </row>
    <row r="274" spans="1:13" x14ac:dyDescent="0.25">
      <c r="A274" s="33" t="s">
        <v>150</v>
      </c>
      <c r="B274" s="19">
        <v>3135100</v>
      </c>
      <c r="C274" s="20" t="s">
        <v>153</v>
      </c>
      <c r="D274" s="24">
        <v>14</v>
      </c>
      <c r="E274" s="21" t="s">
        <v>267</v>
      </c>
      <c r="F274" s="22">
        <v>48</v>
      </c>
      <c r="G274" s="22">
        <v>18</v>
      </c>
      <c r="H274" s="23" t="s">
        <v>255</v>
      </c>
      <c r="I274" s="34" t="s">
        <v>31</v>
      </c>
      <c r="J274" s="12">
        <v>7.6609999999999996</v>
      </c>
      <c r="K274" s="12">
        <v>8.2000000000000003E-2</v>
      </c>
      <c r="L274" s="37">
        <v>285</v>
      </c>
      <c r="M274">
        <f t="shared" si="0"/>
        <v>3990</v>
      </c>
    </row>
    <row r="275" spans="1:13" x14ac:dyDescent="0.25">
      <c r="A275" s="33" t="s">
        <v>150</v>
      </c>
      <c r="B275" s="19">
        <v>3139900</v>
      </c>
      <c r="C275" s="20" t="s">
        <v>152</v>
      </c>
      <c r="D275" s="24">
        <v>39</v>
      </c>
      <c r="E275" s="21" t="s">
        <v>268</v>
      </c>
      <c r="F275" s="22">
        <v>30</v>
      </c>
      <c r="G275" s="22">
        <v>18</v>
      </c>
      <c r="H275" s="23" t="s">
        <v>234</v>
      </c>
      <c r="I275" s="34" t="s">
        <v>249</v>
      </c>
      <c r="J275" s="12">
        <v>9.0399999999999991</v>
      </c>
      <c r="K275" s="12">
        <v>6.3E-2</v>
      </c>
      <c r="L275" s="37">
        <v>208.5</v>
      </c>
      <c r="M275">
        <f t="shared" si="0"/>
        <v>8131.5</v>
      </c>
    </row>
    <row r="276" spans="1:13" x14ac:dyDescent="0.25">
      <c r="A276" s="33" t="s">
        <v>150</v>
      </c>
      <c r="B276" s="19">
        <v>3139900</v>
      </c>
      <c r="C276" s="20" t="s">
        <v>152</v>
      </c>
      <c r="D276" s="24">
        <v>5</v>
      </c>
      <c r="E276" s="21" t="s">
        <v>268</v>
      </c>
      <c r="F276" s="22">
        <v>30</v>
      </c>
      <c r="G276" s="22">
        <v>18</v>
      </c>
      <c r="H276" s="23" t="s">
        <v>234</v>
      </c>
      <c r="I276" s="34" t="s">
        <v>249</v>
      </c>
      <c r="J276" s="12">
        <v>9.0399999999999991</v>
      </c>
      <c r="K276" s="12">
        <v>6.3E-2</v>
      </c>
      <c r="L276" s="37">
        <v>208.5</v>
      </c>
      <c r="M276">
        <f t="shared" si="0"/>
        <v>1042.5</v>
      </c>
    </row>
    <row r="277" spans="1:13" x14ac:dyDescent="0.25">
      <c r="A277" s="33" t="s">
        <v>125</v>
      </c>
      <c r="B277" s="19">
        <v>3142600</v>
      </c>
      <c r="C277" s="20" t="s">
        <v>127</v>
      </c>
      <c r="D277" s="24">
        <v>12</v>
      </c>
      <c r="E277" s="21" t="s">
        <v>266</v>
      </c>
      <c r="F277" s="22">
        <v>11</v>
      </c>
      <c r="G277" s="22">
        <v>19</v>
      </c>
      <c r="H277" s="23" t="s">
        <v>253</v>
      </c>
      <c r="I277" s="34" t="s">
        <v>31</v>
      </c>
      <c r="J277" s="12">
        <v>5.2110000000000003</v>
      </c>
      <c r="K277" s="12">
        <v>5.0999999999999997E-2</v>
      </c>
      <c r="L277" s="37">
        <v>141.5</v>
      </c>
      <c r="M277">
        <f t="shared" si="0"/>
        <v>1698</v>
      </c>
    </row>
    <row r="278" spans="1:13" x14ac:dyDescent="0.25">
      <c r="A278" s="33" t="s">
        <v>180</v>
      </c>
      <c r="B278" s="19">
        <v>3240900</v>
      </c>
      <c r="C278" s="20" t="s">
        <v>185</v>
      </c>
      <c r="D278" s="24">
        <v>27</v>
      </c>
      <c r="E278" s="21" t="s">
        <v>269</v>
      </c>
      <c r="F278" s="22">
        <v>34</v>
      </c>
      <c r="G278" s="22">
        <v>18</v>
      </c>
      <c r="H278" s="23" t="s">
        <v>236</v>
      </c>
      <c r="I278" s="34" t="s">
        <v>249</v>
      </c>
      <c r="J278" s="12">
        <v>4.1459999999999999</v>
      </c>
      <c r="K278" s="12">
        <v>3.4000000000000002E-2</v>
      </c>
      <c r="L278" s="37">
        <v>112</v>
      </c>
      <c r="M278">
        <f t="shared" si="0"/>
        <v>3024</v>
      </c>
    </row>
    <row r="279" spans="1:13" x14ac:dyDescent="0.25">
      <c r="A279" s="33" t="s">
        <v>159</v>
      </c>
      <c r="B279" s="19">
        <v>3241000</v>
      </c>
      <c r="C279" s="20" t="s">
        <v>160</v>
      </c>
      <c r="D279" s="24">
        <v>2</v>
      </c>
      <c r="E279" s="21" t="s">
        <v>269</v>
      </c>
      <c r="F279" s="22">
        <v>33</v>
      </c>
      <c r="G279" s="22">
        <v>18</v>
      </c>
      <c r="H279" s="23" t="s">
        <v>236</v>
      </c>
      <c r="I279" s="34" t="s">
        <v>249</v>
      </c>
      <c r="J279" s="12">
        <v>4.7779999999999996</v>
      </c>
      <c r="K279" s="12">
        <v>0.04</v>
      </c>
      <c r="L279" s="37">
        <v>128</v>
      </c>
      <c r="M279">
        <f t="shared" si="0"/>
        <v>256</v>
      </c>
    </row>
    <row r="280" spans="1:13" x14ac:dyDescent="0.25">
      <c r="A280" s="33" t="s">
        <v>166</v>
      </c>
      <c r="B280" s="19">
        <v>3241000</v>
      </c>
      <c r="C280" s="20" t="s">
        <v>160</v>
      </c>
      <c r="D280" s="24">
        <v>16</v>
      </c>
      <c r="E280" s="21" t="s">
        <v>269</v>
      </c>
      <c r="F280" s="22">
        <v>33</v>
      </c>
      <c r="G280" s="22">
        <v>18</v>
      </c>
      <c r="H280" s="23" t="s">
        <v>236</v>
      </c>
      <c r="I280" s="34" t="s">
        <v>249</v>
      </c>
      <c r="J280" s="12">
        <v>4.7779999999999996</v>
      </c>
      <c r="K280" s="12">
        <v>0.04</v>
      </c>
      <c r="L280" s="37">
        <v>128</v>
      </c>
      <c r="M280">
        <f t="shared" si="0"/>
        <v>2048</v>
      </c>
    </row>
    <row r="281" spans="1:13" x14ac:dyDescent="0.25">
      <c r="A281" s="33" t="s">
        <v>188</v>
      </c>
      <c r="B281" s="19">
        <v>3241000</v>
      </c>
      <c r="C281" s="20" t="s">
        <v>160</v>
      </c>
      <c r="D281" s="24">
        <v>1</v>
      </c>
      <c r="E281" s="21" t="s">
        <v>269</v>
      </c>
      <c r="F281" s="22">
        <v>33</v>
      </c>
      <c r="G281" s="22">
        <v>18</v>
      </c>
      <c r="H281" s="23" t="s">
        <v>236</v>
      </c>
      <c r="I281" s="34" t="s">
        <v>249</v>
      </c>
      <c r="J281" s="12">
        <v>4.7779999999999996</v>
      </c>
      <c r="K281" s="12">
        <v>0.04</v>
      </c>
      <c r="L281" s="37">
        <v>128</v>
      </c>
      <c r="M281">
        <f t="shared" si="0"/>
        <v>128</v>
      </c>
    </row>
    <row r="282" spans="1:13" x14ac:dyDescent="0.25">
      <c r="A282" s="33" t="s">
        <v>209</v>
      </c>
      <c r="B282" s="19">
        <v>3241300</v>
      </c>
      <c r="C282" s="20" t="s">
        <v>211</v>
      </c>
      <c r="D282" s="24">
        <v>4</v>
      </c>
      <c r="E282" s="21" t="s">
        <v>269</v>
      </c>
      <c r="F282" s="22">
        <v>30</v>
      </c>
      <c r="G282" s="22">
        <v>18</v>
      </c>
      <c r="H282" s="23" t="s">
        <v>236</v>
      </c>
      <c r="I282" s="34" t="s">
        <v>249</v>
      </c>
      <c r="J282" s="12">
        <v>4.3019999999999996</v>
      </c>
      <c r="K282" s="12">
        <v>4.1000000000000002E-2</v>
      </c>
      <c r="L282" s="37">
        <v>128</v>
      </c>
      <c r="M282">
        <f t="shared" si="0"/>
        <v>512</v>
      </c>
    </row>
    <row r="283" spans="1:13" x14ac:dyDescent="0.25">
      <c r="A283" s="33" t="s">
        <v>95</v>
      </c>
      <c r="B283" s="19">
        <v>3241700</v>
      </c>
      <c r="C283" s="20" t="s">
        <v>96</v>
      </c>
      <c r="D283" s="24">
        <v>6</v>
      </c>
      <c r="E283" s="21" t="s">
        <v>269</v>
      </c>
      <c r="F283" s="22">
        <v>31</v>
      </c>
      <c r="G283" s="22">
        <v>18</v>
      </c>
      <c r="H283" s="23" t="s">
        <v>236</v>
      </c>
      <c r="I283" s="34" t="s">
        <v>249</v>
      </c>
      <c r="J283" s="12">
        <v>4.6449999999999996</v>
      </c>
      <c r="K283" s="12">
        <v>3.5000000000000003E-2</v>
      </c>
      <c r="L283" s="37">
        <v>105.5</v>
      </c>
      <c r="M283">
        <f t="shared" si="0"/>
        <v>633</v>
      </c>
    </row>
    <row r="284" spans="1:13" x14ac:dyDescent="0.25">
      <c r="A284" s="33" t="s">
        <v>129</v>
      </c>
      <c r="B284" s="19">
        <v>3241700</v>
      </c>
      <c r="C284" s="20" t="s">
        <v>96</v>
      </c>
      <c r="D284" s="24">
        <v>35</v>
      </c>
      <c r="E284" s="21" t="s">
        <v>269</v>
      </c>
      <c r="F284" s="22">
        <v>30</v>
      </c>
      <c r="G284" s="22">
        <v>18</v>
      </c>
      <c r="H284" s="23" t="s">
        <v>236</v>
      </c>
      <c r="I284" s="34" t="s">
        <v>249</v>
      </c>
      <c r="J284" s="12">
        <v>4.6449999999999996</v>
      </c>
      <c r="K284" s="12">
        <v>3.5000000000000003E-2</v>
      </c>
      <c r="L284" s="37">
        <v>105.5</v>
      </c>
      <c r="M284">
        <f t="shared" si="0"/>
        <v>3692.5</v>
      </c>
    </row>
    <row r="285" spans="1:13" x14ac:dyDescent="0.25">
      <c r="A285" s="33" t="s">
        <v>130</v>
      </c>
      <c r="B285" s="19">
        <v>3242600</v>
      </c>
      <c r="C285" s="20" t="s">
        <v>131</v>
      </c>
      <c r="D285" s="24">
        <v>3</v>
      </c>
      <c r="E285" s="21" t="s">
        <v>269</v>
      </c>
      <c r="F285" s="22">
        <v>37</v>
      </c>
      <c r="G285" s="22">
        <v>18</v>
      </c>
      <c r="H285" s="23" t="s">
        <v>236</v>
      </c>
      <c r="I285" s="34" t="s">
        <v>249</v>
      </c>
      <c r="J285" s="12">
        <v>5.6310000000000002</v>
      </c>
      <c r="K285" s="12">
        <v>5.0999999999999997E-2</v>
      </c>
      <c r="L285" s="37">
        <v>138.5</v>
      </c>
      <c r="M285">
        <f t="shared" si="0"/>
        <v>415.5</v>
      </c>
    </row>
    <row r="286" spans="1:13" x14ac:dyDescent="0.25">
      <c r="A286" s="33" t="s">
        <v>150</v>
      </c>
      <c r="B286" s="19">
        <v>3242600</v>
      </c>
      <c r="C286" s="20" t="s">
        <v>131</v>
      </c>
      <c r="D286" s="24">
        <v>21</v>
      </c>
      <c r="E286" s="21" t="s">
        <v>269</v>
      </c>
      <c r="F286" s="22">
        <v>37</v>
      </c>
      <c r="G286" s="22">
        <v>18</v>
      </c>
      <c r="H286" s="23" t="s">
        <v>236</v>
      </c>
      <c r="I286" s="34" t="s">
        <v>249</v>
      </c>
      <c r="J286" s="12">
        <v>5.6310000000000002</v>
      </c>
      <c r="K286" s="12">
        <v>5.0999999999999997E-2</v>
      </c>
      <c r="L286" s="37">
        <v>138.5</v>
      </c>
      <c r="M286">
        <f t="shared" si="0"/>
        <v>2908.5</v>
      </c>
    </row>
    <row r="287" spans="1:13" x14ac:dyDescent="0.25">
      <c r="A287" s="33" t="s">
        <v>85</v>
      </c>
      <c r="B287" s="19">
        <v>3242700</v>
      </c>
      <c r="C287" s="20" t="s">
        <v>87</v>
      </c>
      <c r="D287" s="24">
        <v>1</v>
      </c>
      <c r="E287" s="21" t="s">
        <v>269</v>
      </c>
      <c r="F287" s="22">
        <v>20</v>
      </c>
      <c r="G287" s="22">
        <v>18</v>
      </c>
      <c r="H287" s="23" t="s">
        <v>236</v>
      </c>
      <c r="I287" s="34" t="s">
        <v>249</v>
      </c>
      <c r="J287" s="12">
        <v>4.6449999999999996</v>
      </c>
      <c r="K287" s="12">
        <v>3.5000000000000003E-2</v>
      </c>
      <c r="L287" s="37">
        <v>143.5</v>
      </c>
      <c r="M287">
        <f t="shared" si="0"/>
        <v>143.5</v>
      </c>
    </row>
    <row r="288" spans="1:13" x14ac:dyDescent="0.25">
      <c r="A288" s="33" t="s">
        <v>92</v>
      </c>
      <c r="B288" s="19">
        <v>3242700</v>
      </c>
      <c r="C288" s="20" t="s">
        <v>87</v>
      </c>
      <c r="D288" s="24">
        <v>1</v>
      </c>
      <c r="E288" s="21" t="s">
        <v>269</v>
      </c>
      <c r="F288" s="22">
        <v>19</v>
      </c>
      <c r="G288" s="22">
        <v>18</v>
      </c>
      <c r="H288" s="23" t="s">
        <v>236</v>
      </c>
      <c r="I288" s="34" t="s">
        <v>249</v>
      </c>
      <c r="J288" s="12">
        <v>4.6449999999999996</v>
      </c>
      <c r="K288" s="12">
        <v>3.5000000000000003E-2</v>
      </c>
      <c r="L288" s="37">
        <v>143.5</v>
      </c>
      <c r="M288">
        <f t="shared" si="0"/>
        <v>143.5</v>
      </c>
    </row>
    <row r="289" spans="1:13" x14ac:dyDescent="0.25">
      <c r="A289" s="33" t="s">
        <v>97</v>
      </c>
      <c r="B289" s="19">
        <v>3242700</v>
      </c>
      <c r="C289" s="20" t="s">
        <v>87</v>
      </c>
      <c r="D289" s="24">
        <v>1</v>
      </c>
      <c r="E289" s="21" t="s">
        <v>269</v>
      </c>
      <c r="F289" s="22">
        <v>23</v>
      </c>
      <c r="G289" s="22">
        <v>18</v>
      </c>
      <c r="H289" s="23" t="s">
        <v>236</v>
      </c>
      <c r="I289" s="34" t="s">
        <v>249</v>
      </c>
      <c r="J289" s="12">
        <v>4.6449999999999996</v>
      </c>
      <c r="K289" s="12">
        <v>3.5000000000000003E-2</v>
      </c>
      <c r="L289" s="37">
        <v>143.5</v>
      </c>
      <c r="M289">
        <f t="shared" si="0"/>
        <v>143.5</v>
      </c>
    </row>
    <row r="290" spans="1:13" x14ac:dyDescent="0.25">
      <c r="A290" s="33" t="s">
        <v>129</v>
      </c>
      <c r="B290" s="19">
        <v>3242700</v>
      </c>
      <c r="C290" s="20" t="s">
        <v>87</v>
      </c>
      <c r="D290" s="24">
        <v>39</v>
      </c>
      <c r="E290" s="21" t="s">
        <v>269</v>
      </c>
      <c r="F290" s="22">
        <v>19</v>
      </c>
      <c r="G290" s="22">
        <v>18</v>
      </c>
      <c r="H290" s="23" t="s">
        <v>236</v>
      </c>
      <c r="I290" s="34" t="s">
        <v>249</v>
      </c>
      <c r="J290" s="12">
        <v>4.6449999999999996</v>
      </c>
      <c r="K290" s="12">
        <v>3.5000000000000003E-2</v>
      </c>
      <c r="L290" s="37">
        <v>143.5</v>
      </c>
      <c r="M290">
        <f t="shared" si="0"/>
        <v>5596.5</v>
      </c>
    </row>
    <row r="291" spans="1:13" x14ac:dyDescent="0.25">
      <c r="A291" s="33" t="s">
        <v>191</v>
      </c>
      <c r="B291" s="19">
        <v>3242700</v>
      </c>
      <c r="C291" s="20" t="s">
        <v>87</v>
      </c>
      <c r="D291" s="24">
        <v>6</v>
      </c>
      <c r="E291" s="21" t="s">
        <v>269</v>
      </c>
      <c r="F291" s="22">
        <v>43</v>
      </c>
      <c r="G291" s="22">
        <v>18</v>
      </c>
      <c r="H291" s="23" t="s">
        <v>236</v>
      </c>
      <c r="I291" s="34" t="s">
        <v>249</v>
      </c>
      <c r="J291" s="12">
        <v>4.6449999999999996</v>
      </c>
      <c r="K291" s="12">
        <v>3.5000000000000003E-2</v>
      </c>
      <c r="L291" s="37">
        <v>143.5</v>
      </c>
      <c r="M291">
        <f t="shared" si="0"/>
        <v>861</v>
      </c>
    </row>
    <row r="292" spans="1:13" x14ac:dyDescent="0.25">
      <c r="A292" s="33" t="s">
        <v>150</v>
      </c>
      <c r="B292" s="19">
        <v>3287000</v>
      </c>
      <c r="C292" s="20" t="s">
        <v>155</v>
      </c>
      <c r="D292" s="24">
        <v>13</v>
      </c>
      <c r="E292" s="21" t="s">
        <v>269</v>
      </c>
      <c r="F292" s="22">
        <v>49</v>
      </c>
      <c r="G292" s="22">
        <v>18</v>
      </c>
      <c r="H292" s="23" t="s">
        <v>256</v>
      </c>
      <c r="I292" s="34" t="s">
        <v>249</v>
      </c>
      <c r="J292" s="12">
        <v>4.2220000000000004</v>
      </c>
      <c r="K292" s="12">
        <v>4.5999999999999999E-2</v>
      </c>
      <c r="L292" s="37">
        <v>90.5</v>
      </c>
      <c r="M292">
        <f t="shared" si="0"/>
        <v>1176.5</v>
      </c>
    </row>
    <row r="293" spans="1:13" x14ac:dyDescent="0.25">
      <c r="A293" s="33" t="s">
        <v>209</v>
      </c>
      <c r="B293" s="19">
        <v>3309500</v>
      </c>
      <c r="C293" s="20" t="s">
        <v>215</v>
      </c>
      <c r="D293" s="24">
        <v>2</v>
      </c>
      <c r="E293" s="21" t="s">
        <v>267</v>
      </c>
      <c r="F293" s="22">
        <v>3</v>
      </c>
      <c r="G293" s="22">
        <v>20</v>
      </c>
      <c r="H293" s="23" t="s">
        <v>254</v>
      </c>
      <c r="I293" s="34" t="s">
        <v>20</v>
      </c>
      <c r="J293" s="12">
        <v>5.4169999999999998</v>
      </c>
      <c r="K293" s="12">
        <v>6.2E-2</v>
      </c>
      <c r="L293" s="37">
        <v>282.5</v>
      </c>
      <c r="M293">
        <f t="shared" si="0"/>
        <v>565</v>
      </c>
    </row>
    <row r="294" spans="1:13" x14ac:dyDescent="0.25">
      <c r="A294" s="33" t="s">
        <v>209</v>
      </c>
      <c r="B294" s="19">
        <v>3309700</v>
      </c>
      <c r="C294" s="20" t="s">
        <v>216</v>
      </c>
      <c r="D294" s="24">
        <v>12</v>
      </c>
      <c r="E294" s="21" t="s">
        <v>267</v>
      </c>
      <c r="F294" s="22">
        <v>5</v>
      </c>
      <c r="G294" s="22">
        <v>20</v>
      </c>
      <c r="H294" s="23" t="s">
        <v>254</v>
      </c>
      <c r="I294" s="34" t="s">
        <v>20</v>
      </c>
      <c r="J294" s="12">
        <v>5.8129999999999997</v>
      </c>
      <c r="K294" s="12">
        <v>7.0999999999999994E-2</v>
      </c>
      <c r="L294" s="37">
        <v>307.5</v>
      </c>
      <c r="M294">
        <f t="shared" si="0"/>
        <v>3690</v>
      </c>
    </row>
    <row r="295" spans="1:13" x14ac:dyDescent="0.25">
      <c r="A295" s="33" t="s">
        <v>134</v>
      </c>
      <c r="B295" s="19">
        <v>3309800</v>
      </c>
      <c r="C295" s="20" t="s">
        <v>23</v>
      </c>
      <c r="D295" s="24">
        <v>29</v>
      </c>
      <c r="E295" s="21" t="s">
        <v>267</v>
      </c>
      <c r="F295" s="22">
        <v>32</v>
      </c>
      <c r="G295" s="22">
        <v>19</v>
      </c>
      <c r="H295" s="23" t="s">
        <v>254</v>
      </c>
      <c r="I295" s="34" t="s">
        <v>20</v>
      </c>
      <c r="J295" s="12">
        <v>6.3479999999999999</v>
      </c>
      <c r="K295" s="12">
        <v>7.5999999999999998E-2</v>
      </c>
      <c r="L295" s="37">
        <v>342</v>
      </c>
      <c r="M295">
        <f t="shared" si="0"/>
        <v>9918</v>
      </c>
    </row>
    <row r="296" spans="1:13" x14ac:dyDescent="0.25">
      <c r="A296" s="33" t="s">
        <v>146</v>
      </c>
      <c r="B296" s="19">
        <v>3309800</v>
      </c>
      <c r="C296" s="20" t="s">
        <v>23</v>
      </c>
      <c r="D296" s="24">
        <v>32</v>
      </c>
      <c r="E296" s="21" t="s">
        <v>267</v>
      </c>
      <c r="F296" s="22">
        <v>32</v>
      </c>
      <c r="G296" s="22">
        <v>19</v>
      </c>
      <c r="H296" s="23" t="s">
        <v>254</v>
      </c>
      <c r="I296" s="34" t="s">
        <v>20</v>
      </c>
      <c r="J296" s="12">
        <v>6.3479999999999999</v>
      </c>
      <c r="K296" s="12">
        <v>7.5999999999999998E-2</v>
      </c>
      <c r="L296" s="37">
        <v>342</v>
      </c>
      <c r="M296">
        <f t="shared" si="0"/>
        <v>10944</v>
      </c>
    </row>
    <row r="297" spans="1:13" x14ac:dyDescent="0.25">
      <c r="A297" s="33" t="s">
        <v>146</v>
      </c>
      <c r="B297" s="19">
        <v>3309800</v>
      </c>
      <c r="C297" s="20" t="s">
        <v>23</v>
      </c>
      <c r="D297" s="24">
        <v>32</v>
      </c>
      <c r="E297" s="21" t="s">
        <v>267</v>
      </c>
      <c r="F297" s="22">
        <v>32</v>
      </c>
      <c r="G297" s="22">
        <v>19</v>
      </c>
      <c r="H297" s="23" t="s">
        <v>254</v>
      </c>
      <c r="I297" s="34" t="s">
        <v>20</v>
      </c>
      <c r="J297" s="12">
        <v>6.3479999999999999</v>
      </c>
      <c r="K297" s="12">
        <v>7.5999999999999998E-2</v>
      </c>
      <c r="L297" s="37">
        <v>342</v>
      </c>
      <c r="M297">
        <f t="shared" si="0"/>
        <v>10944</v>
      </c>
    </row>
    <row r="298" spans="1:13" x14ac:dyDescent="0.25">
      <c r="A298" s="33" t="s">
        <v>146</v>
      </c>
      <c r="B298" s="19">
        <v>3309800</v>
      </c>
      <c r="C298" s="20" t="s">
        <v>23</v>
      </c>
      <c r="D298" s="24">
        <v>32</v>
      </c>
      <c r="E298" s="21" t="s">
        <v>267</v>
      </c>
      <c r="F298" s="22">
        <v>32</v>
      </c>
      <c r="G298" s="22">
        <v>19</v>
      </c>
      <c r="H298" s="23" t="s">
        <v>254</v>
      </c>
      <c r="I298" s="34" t="s">
        <v>20</v>
      </c>
      <c r="J298" s="12">
        <v>6.3479999999999999</v>
      </c>
      <c r="K298" s="12">
        <v>7.5999999999999998E-2</v>
      </c>
      <c r="L298" s="37">
        <v>342</v>
      </c>
      <c r="M298">
        <f t="shared" si="0"/>
        <v>10944</v>
      </c>
    </row>
    <row r="299" spans="1:13" x14ac:dyDescent="0.25">
      <c r="A299" s="33" t="s">
        <v>146</v>
      </c>
      <c r="B299" s="19">
        <v>3309800</v>
      </c>
      <c r="C299" s="20" t="s">
        <v>23</v>
      </c>
      <c r="D299" s="24">
        <v>32</v>
      </c>
      <c r="E299" s="21" t="s">
        <v>267</v>
      </c>
      <c r="F299" s="22">
        <v>32</v>
      </c>
      <c r="G299" s="22">
        <v>19</v>
      </c>
      <c r="H299" s="23" t="s">
        <v>254</v>
      </c>
      <c r="I299" s="34" t="s">
        <v>20</v>
      </c>
      <c r="J299" s="12">
        <v>6.3479999999999999</v>
      </c>
      <c r="K299" s="12">
        <v>7.5999999999999998E-2</v>
      </c>
      <c r="L299" s="37">
        <v>342</v>
      </c>
      <c r="M299">
        <f t="shared" si="0"/>
        <v>10944</v>
      </c>
    </row>
    <row r="300" spans="1:13" x14ac:dyDescent="0.25">
      <c r="A300" s="33" t="s">
        <v>110</v>
      </c>
      <c r="B300" s="19">
        <v>3445500</v>
      </c>
      <c r="C300" s="20" t="s">
        <v>112</v>
      </c>
      <c r="D300" s="24">
        <v>7</v>
      </c>
      <c r="E300" s="21" t="s">
        <v>269</v>
      </c>
      <c r="F300" s="22">
        <v>13</v>
      </c>
      <c r="G300" s="22">
        <v>18</v>
      </c>
      <c r="H300" s="23" t="s">
        <v>233</v>
      </c>
      <c r="I300" s="34" t="s">
        <v>249</v>
      </c>
      <c r="J300" s="12">
        <v>2.339</v>
      </c>
      <c r="K300" s="12">
        <v>0.02</v>
      </c>
      <c r="L300" s="37">
        <v>67</v>
      </c>
      <c r="M300">
        <f t="shared" si="0"/>
        <v>469</v>
      </c>
    </row>
    <row r="301" spans="1:13" x14ac:dyDescent="0.25">
      <c r="A301" s="33" t="s">
        <v>194</v>
      </c>
      <c r="B301" s="19">
        <v>3555700</v>
      </c>
      <c r="C301" s="20" t="s">
        <v>195</v>
      </c>
      <c r="D301" s="24">
        <v>20</v>
      </c>
      <c r="E301" s="21" t="s">
        <v>269</v>
      </c>
      <c r="F301" s="22">
        <v>1</v>
      </c>
      <c r="G301" s="22">
        <v>19</v>
      </c>
      <c r="H301" s="23" t="s">
        <v>253</v>
      </c>
      <c r="I301" s="34" t="s">
        <v>249</v>
      </c>
      <c r="J301" s="12">
        <v>4.97</v>
      </c>
      <c r="K301" s="12">
        <v>4.3999999999999997E-2</v>
      </c>
      <c r="L301" s="37">
        <v>139.5</v>
      </c>
      <c r="M301">
        <f t="shared" si="0"/>
        <v>2790</v>
      </c>
    </row>
    <row r="302" spans="1:13" x14ac:dyDescent="0.25">
      <c r="A302" s="33" t="s">
        <v>194</v>
      </c>
      <c r="B302" s="19">
        <v>3555700</v>
      </c>
      <c r="C302" s="20" t="s">
        <v>195</v>
      </c>
      <c r="D302" s="24">
        <v>56</v>
      </c>
      <c r="E302" s="21" t="s">
        <v>269</v>
      </c>
      <c r="F302" s="22">
        <v>1</v>
      </c>
      <c r="G302" s="22">
        <v>19</v>
      </c>
      <c r="H302" s="23" t="s">
        <v>253</v>
      </c>
      <c r="I302" s="34" t="s">
        <v>249</v>
      </c>
      <c r="J302" s="12">
        <v>4.97</v>
      </c>
      <c r="K302" s="12">
        <v>4.3999999999999997E-2</v>
      </c>
      <c r="L302" s="37">
        <v>139.5</v>
      </c>
      <c r="M302">
        <f t="shared" si="0"/>
        <v>7812</v>
      </c>
    </row>
    <row r="303" spans="1:13" x14ac:dyDescent="0.25">
      <c r="A303" s="33" t="s">
        <v>194</v>
      </c>
      <c r="B303" s="19">
        <v>3555700</v>
      </c>
      <c r="C303" s="20" t="s">
        <v>195</v>
      </c>
      <c r="D303" s="24">
        <v>16</v>
      </c>
      <c r="E303" s="21" t="s">
        <v>269</v>
      </c>
      <c r="F303" s="22">
        <v>8</v>
      </c>
      <c r="G303" s="22">
        <v>19</v>
      </c>
      <c r="H303" s="23" t="s">
        <v>253</v>
      </c>
      <c r="I303" s="34" t="s">
        <v>249</v>
      </c>
      <c r="J303" s="12">
        <v>4.97</v>
      </c>
      <c r="K303" s="12">
        <v>4.3999999999999997E-2</v>
      </c>
      <c r="L303" s="37">
        <v>139.5</v>
      </c>
      <c r="M303">
        <f t="shared" si="0"/>
        <v>2232</v>
      </c>
    </row>
    <row r="304" spans="1:13" x14ac:dyDescent="0.25">
      <c r="A304" s="33" t="s">
        <v>173</v>
      </c>
      <c r="B304" s="19">
        <v>3555900</v>
      </c>
      <c r="C304" s="20" t="s">
        <v>178</v>
      </c>
      <c r="D304" s="24">
        <v>1</v>
      </c>
      <c r="E304" s="21" t="s">
        <v>266</v>
      </c>
      <c r="F304" s="22">
        <v>52</v>
      </c>
      <c r="G304" s="22">
        <v>18</v>
      </c>
      <c r="H304" s="23" t="s">
        <v>253</v>
      </c>
      <c r="I304" s="34" t="s">
        <v>31</v>
      </c>
      <c r="J304" s="12">
        <v>7.0069999999999997</v>
      </c>
      <c r="K304" s="12">
        <v>7.0999999999999994E-2</v>
      </c>
      <c r="L304" s="37">
        <v>217</v>
      </c>
      <c r="M304">
        <f t="shared" si="0"/>
        <v>217</v>
      </c>
    </row>
    <row r="305" spans="1:14" x14ac:dyDescent="0.25">
      <c r="A305" s="33" t="s">
        <v>143</v>
      </c>
      <c r="B305" s="19">
        <v>3576800</v>
      </c>
      <c r="C305" s="20" t="s">
        <v>144</v>
      </c>
      <c r="D305" s="24">
        <v>5</v>
      </c>
      <c r="E305" s="21" t="s">
        <v>268</v>
      </c>
      <c r="F305" s="22">
        <v>49</v>
      </c>
      <c r="G305" s="22">
        <v>18</v>
      </c>
      <c r="H305" s="23" t="s">
        <v>234</v>
      </c>
      <c r="I305" s="34" t="s">
        <v>249</v>
      </c>
      <c r="J305" s="12">
        <v>8.16</v>
      </c>
      <c r="K305" s="12">
        <v>5.2999999999999999E-2</v>
      </c>
      <c r="L305" s="37">
        <v>213</v>
      </c>
      <c r="M305">
        <f t="shared" si="0"/>
        <v>1065</v>
      </c>
    </row>
    <row r="306" spans="1:14" x14ac:dyDescent="0.25">
      <c r="A306" s="33" t="s">
        <v>199</v>
      </c>
      <c r="B306" s="19">
        <v>3576800</v>
      </c>
      <c r="C306" s="20" t="s">
        <v>144</v>
      </c>
      <c r="D306" s="24">
        <v>22</v>
      </c>
      <c r="E306" s="21" t="s">
        <v>268</v>
      </c>
      <c r="F306" s="22">
        <v>50</v>
      </c>
      <c r="G306" s="22">
        <v>18</v>
      </c>
      <c r="H306" s="23" t="s">
        <v>234</v>
      </c>
      <c r="I306" s="34" t="s">
        <v>249</v>
      </c>
      <c r="J306" s="12">
        <v>8.16</v>
      </c>
      <c r="K306" s="12">
        <v>5.2999999999999999E-2</v>
      </c>
      <c r="L306" s="37">
        <v>213</v>
      </c>
      <c r="M306">
        <f t="shared" si="0"/>
        <v>4686</v>
      </c>
    </row>
    <row r="307" spans="1:14" x14ac:dyDescent="0.25">
      <c r="A307" s="33" t="s">
        <v>202</v>
      </c>
      <c r="B307" s="19">
        <v>3577200</v>
      </c>
      <c r="C307" s="20" t="s">
        <v>204</v>
      </c>
      <c r="D307" s="24">
        <v>3</v>
      </c>
      <c r="E307" s="21" t="s">
        <v>268</v>
      </c>
      <c r="F307" s="22">
        <v>17</v>
      </c>
      <c r="G307" s="22">
        <v>19</v>
      </c>
      <c r="H307" s="23" t="s">
        <v>234</v>
      </c>
      <c r="I307" s="34" t="s">
        <v>249</v>
      </c>
      <c r="J307" s="12">
        <v>5.2279999999999998</v>
      </c>
      <c r="K307" s="12">
        <v>5.8999999999999997E-2</v>
      </c>
      <c r="L307" s="37">
        <v>249.5</v>
      </c>
      <c r="M307">
        <f t="shared" si="0"/>
        <v>748.5</v>
      </c>
    </row>
    <row r="308" spans="1:14" x14ac:dyDescent="0.25">
      <c r="A308" s="33" t="s">
        <v>146</v>
      </c>
      <c r="B308" s="19">
        <v>3577400</v>
      </c>
      <c r="C308" s="20" t="s">
        <v>147</v>
      </c>
      <c r="D308" s="24">
        <v>15</v>
      </c>
      <c r="E308" s="21" t="s">
        <v>267</v>
      </c>
      <c r="F308" s="22">
        <v>4</v>
      </c>
      <c r="G308" s="22">
        <v>19</v>
      </c>
      <c r="H308" s="23" t="s">
        <v>255</v>
      </c>
      <c r="I308" s="34" t="s">
        <v>31</v>
      </c>
      <c r="J308" s="12">
        <v>7.9909999999999997</v>
      </c>
      <c r="K308" s="12">
        <v>0.10100000000000001</v>
      </c>
      <c r="L308" s="37">
        <v>311.5</v>
      </c>
      <c r="M308">
        <f t="shared" si="0"/>
        <v>4672.5</v>
      </c>
    </row>
    <row r="309" spans="1:14" x14ac:dyDescent="0.25">
      <c r="A309" s="33" t="s">
        <v>208</v>
      </c>
      <c r="B309" s="19">
        <v>3577400</v>
      </c>
      <c r="C309" s="20" t="s">
        <v>147</v>
      </c>
      <c r="D309" s="24">
        <v>1</v>
      </c>
      <c r="E309" s="21" t="s">
        <v>267</v>
      </c>
      <c r="F309" s="22">
        <v>4</v>
      </c>
      <c r="G309" s="22">
        <v>19</v>
      </c>
      <c r="H309" s="23" t="s">
        <v>255</v>
      </c>
      <c r="I309" s="34" t="s">
        <v>31</v>
      </c>
      <c r="J309" s="12">
        <v>7.9909999999999997</v>
      </c>
      <c r="K309" s="12">
        <v>0.10100000000000001</v>
      </c>
      <c r="L309" s="37">
        <v>311.5</v>
      </c>
      <c r="M309">
        <f t="shared" si="0"/>
        <v>311.5</v>
      </c>
    </row>
    <row r="310" spans="1:14" x14ac:dyDescent="0.25">
      <c r="A310" s="33" t="s">
        <v>168</v>
      </c>
      <c r="B310" s="19">
        <v>3577500</v>
      </c>
      <c r="C310" s="20" t="s">
        <v>30</v>
      </c>
      <c r="D310" s="24">
        <v>10</v>
      </c>
      <c r="E310" s="21" t="s">
        <v>267</v>
      </c>
      <c r="F310" s="22">
        <v>16</v>
      </c>
      <c r="G310" s="22">
        <v>19</v>
      </c>
      <c r="H310" s="23" t="s">
        <v>255</v>
      </c>
      <c r="I310" s="34" t="s">
        <v>31</v>
      </c>
      <c r="J310" s="12">
        <v>6.9509999999999996</v>
      </c>
      <c r="K310" s="12">
        <v>7.6999999999999999E-2</v>
      </c>
      <c r="L310" s="37">
        <v>303</v>
      </c>
      <c r="M310">
        <f t="shared" si="0"/>
        <v>3030</v>
      </c>
    </row>
    <row r="311" spans="1:14" x14ac:dyDescent="0.25">
      <c r="A311" s="33" t="s">
        <v>168</v>
      </c>
      <c r="B311" s="19">
        <v>3577500</v>
      </c>
      <c r="C311" s="20" t="s">
        <v>30</v>
      </c>
      <c r="D311" s="24">
        <v>2</v>
      </c>
      <c r="E311" s="21" t="s">
        <v>267</v>
      </c>
      <c r="F311" s="22">
        <v>16</v>
      </c>
      <c r="G311" s="22">
        <v>19</v>
      </c>
      <c r="H311" s="23" t="s">
        <v>255</v>
      </c>
      <c r="I311" s="34" t="s">
        <v>31</v>
      </c>
      <c r="J311" s="12">
        <v>6.9509999999999996</v>
      </c>
      <c r="K311" s="12">
        <v>7.6999999999999999E-2</v>
      </c>
      <c r="L311" s="37">
        <v>303</v>
      </c>
      <c r="M311">
        <f t="shared" si="0"/>
        <v>606</v>
      </c>
    </row>
    <row r="312" spans="1:14" x14ac:dyDescent="0.25">
      <c r="A312" s="33" t="s">
        <v>202</v>
      </c>
      <c r="B312" s="19">
        <v>3577600</v>
      </c>
      <c r="C312" s="20" t="s">
        <v>203</v>
      </c>
      <c r="D312" s="24">
        <v>52</v>
      </c>
      <c r="E312" s="21" t="s">
        <v>268</v>
      </c>
      <c r="F312" s="22">
        <v>14</v>
      </c>
      <c r="G312" s="22">
        <v>19</v>
      </c>
      <c r="H312" s="23" t="s">
        <v>234</v>
      </c>
      <c r="I312" s="34" t="s">
        <v>14</v>
      </c>
      <c r="J312" s="12">
        <v>6.3739999999999997</v>
      </c>
      <c r="K312" s="12">
        <v>5.0999999999999997E-2</v>
      </c>
      <c r="L312" s="37">
        <v>164</v>
      </c>
      <c r="M312">
        <f t="shared" si="0"/>
        <v>8528</v>
      </c>
    </row>
    <row r="313" spans="1:14" x14ac:dyDescent="0.25">
      <c r="A313" s="33" t="s">
        <v>202</v>
      </c>
      <c r="B313" s="19">
        <v>3577600</v>
      </c>
      <c r="C313" s="20" t="s">
        <v>203</v>
      </c>
      <c r="D313" s="24">
        <v>21</v>
      </c>
      <c r="E313" s="21" t="s">
        <v>268</v>
      </c>
      <c r="F313" s="22">
        <v>14</v>
      </c>
      <c r="G313" s="22">
        <v>19</v>
      </c>
      <c r="H313" s="23" t="s">
        <v>234</v>
      </c>
      <c r="I313" s="34" t="s">
        <v>14</v>
      </c>
      <c r="J313" s="12">
        <v>6.3739999999999997</v>
      </c>
      <c r="K313" s="12">
        <v>5.0999999999999997E-2</v>
      </c>
      <c r="L313" s="37">
        <v>164</v>
      </c>
      <c r="M313">
        <f t="shared" si="0"/>
        <v>3444</v>
      </c>
    </row>
    <row r="314" spans="1:14" x14ac:dyDescent="0.25">
      <c r="A314" s="33" t="s">
        <v>194</v>
      </c>
      <c r="B314" s="32">
        <v>3869200</v>
      </c>
      <c r="C314" s="20" t="s">
        <v>193</v>
      </c>
      <c r="D314" s="24">
        <v>48</v>
      </c>
      <c r="E314" s="21" t="s">
        <v>267</v>
      </c>
      <c r="F314" s="22">
        <v>44</v>
      </c>
      <c r="G314" s="22">
        <v>19</v>
      </c>
      <c r="H314" s="23" t="s">
        <v>257</v>
      </c>
      <c r="I314" s="34" t="s">
        <v>20</v>
      </c>
      <c r="J314" s="12">
        <v>4.2880000000000003</v>
      </c>
      <c r="K314" s="12">
        <v>4.5999999999999999E-2</v>
      </c>
      <c r="L314" s="37">
        <v>258.5</v>
      </c>
      <c r="M314">
        <f t="shared" si="0"/>
        <v>12408</v>
      </c>
    </row>
    <row r="315" spans="1:14" x14ac:dyDescent="0.25">
      <c r="A315" s="33" t="s">
        <v>194</v>
      </c>
      <c r="B315" s="32">
        <v>3869200</v>
      </c>
      <c r="C315" s="20" t="s">
        <v>193</v>
      </c>
      <c r="D315" s="24">
        <v>8</v>
      </c>
      <c r="E315" s="21" t="s">
        <v>267</v>
      </c>
      <c r="F315" s="22">
        <v>44</v>
      </c>
      <c r="G315" s="22">
        <v>19</v>
      </c>
      <c r="H315" s="23" t="s">
        <v>257</v>
      </c>
      <c r="I315" s="34" t="s">
        <v>20</v>
      </c>
      <c r="J315" s="12">
        <v>4.2880000000000003</v>
      </c>
      <c r="K315" s="12">
        <v>4.5999999999999999E-2</v>
      </c>
      <c r="L315" s="37">
        <v>258.5</v>
      </c>
      <c r="M315">
        <f t="shared" si="0"/>
        <v>2068</v>
      </c>
    </row>
    <row r="316" spans="1:14" x14ac:dyDescent="0.25">
      <c r="A316" s="33" t="s">
        <v>209</v>
      </c>
      <c r="B316" s="19">
        <v>3904700</v>
      </c>
      <c r="C316" s="20" t="s">
        <v>214</v>
      </c>
      <c r="D316" s="24">
        <v>3</v>
      </c>
      <c r="E316" s="21" t="s">
        <v>267</v>
      </c>
      <c r="F316" s="22">
        <v>7</v>
      </c>
      <c r="G316" s="22">
        <v>20</v>
      </c>
      <c r="H316" s="23" t="s">
        <v>262</v>
      </c>
      <c r="I316" s="34" t="s">
        <v>20</v>
      </c>
      <c r="J316" s="12">
        <v>4.2789999999999999</v>
      </c>
      <c r="K316" s="12">
        <v>4.8000000000000001E-2</v>
      </c>
      <c r="L316" s="37">
        <v>200.5</v>
      </c>
      <c r="M316">
        <f t="shared" si="0"/>
        <v>601.5</v>
      </c>
    </row>
    <row r="317" spans="1:14" ht="15.75" thickBot="1" x14ac:dyDescent="0.3">
      <c r="A317" s="35" t="s">
        <v>209</v>
      </c>
      <c r="B317" s="25">
        <v>3904800</v>
      </c>
      <c r="C317" s="29" t="s">
        <v>213</v>
      </c>
      <c r="D317" s="30">
        <v>6</v>
      </c>
      <c r="E317" s="26" t="s">
        <v>267</v>
      </c>
      <c r="F317" s="27">
        <v>1</v>
      </c>
      <c r="G317" s="27">
        <v>20</v>
      </c>
      <c r="H317" s="31" t="s">
        <v>262</v>
      </c>
      <c r="I317" s="36" t="s">
        <v>20</v>
      </c>
      <c r="J317" s="12">
        <v>4.1849999999999996</v>
      </c>
      <c r="K317" s="12">
        <v>4.8000000000000001E-2</v>
      </c>
      <c r="L317" s="37">
        <v>200.5</v>
      </c>
      <c r="M317">
        <f t="shared" si="0"/>
        <v>1203</v>
      </c>
    </row>
    <row r="318" spans="1:14" ht="15.75" thickTop="1" x14ac:dyDescent="0.25"/>
    <row r="319" spans="1:14" x14ac:dyDescent="0.25">
      <c r="M319" s="39">
        <f>SUM(M5:M318)</f>
        <v>791192</v>
      </c>
      <c r="N319" s="38"/>
    </row>
    <row r="320" spans="1:14" x14ac:dyDescent="0.25">
      <c r="M320" s="40"/>
    </row>
  </sheetData>
  <autoFilter ref="A4:L317"/>
  <sortState ref="A31:I319">
    <sortCondition ref="B31:B319"/>
  </sortState>
  <mergeCells count="3">
    <mergeCell ref="E2:G2"/>
    <mergeCell ref="A1:G1"/>
    <mergeCell ref="I2:I3"/>
  </mergeCells>
  <conditionalFormatting sqref="A115:C127 A29:C113 A129:I317 A5:I25">
    <cfRule type="expression" dxfId="9" priority="16" stopIfTrue="1">
      <formula>$F5=0</formula>
    </cfRule>
  </conditionalFormatting>
  <conditionalFormatting sqref="A114:C114">
    <cfRule type="expression" dxfId="8" priority="14" stopIfTrue="1">
      <formula>$F114=0</formula>
    </cfRule>
  </conditionalFormatting>
  <conditionalFormatting sqref="A128:C128">
    <cfRule type="expression" dxfId="7" priority="12" stopIfTrue="1">
      <formula>$F128=0</formula>
    </cfRule>
  </conditionalFormatting>
  <conditionalFormatting sqref="D115:I127 D29:I113">
    <cfRule type="expression" dxfId="6" priority="10" stopIfTrue="1">
      <formula>$F29=0</formula>
    </cfRule>
  </conditionalFormatting>
  <conditionalFormatting sqref="D114:I114">
    <cfRule type="expression" dxfId="5" priority="8" stopIfTrue="1">
      <formula>$F114=0</formula>
    </cfRule>
  </conditionalFormatting>
  <conditionalFormatting sqref="D128:I128">
    <cfRule type="expression" dxfId="4" priority="6" stopIfTrue="1">
      <formula>$F128=0</formula>
    </cfRule>
  </conditionalFormatting>
  <conditionalFormatting sqref="A5:C33">
    <cfRule type="expression" dxfId="3" priority="4" stopIfTrue="1">
      <formula>$F5=0</formula>
    </cfRule>
  </conditionalFormatting>
  <conditionalFormatting sqref="D5:I33">
    <cfRule type="expression" dxfId="2" priority="2" stopIfTrue="1">
      <formula>$F5=0</formula>
    </cfRule>
  </conditionalFormatting>
  <conditionalFormatting sqref="A5:I317">
    <cfRule type="expression" dxfId="1" priority="21" stopIfTrue="1">
      <formula>#REF!="si"</formula>
    </cfRule>
  </conditionalFormatting>
  <conditionalFormatting sqref="A5:I25">
    <cfRule type="expression" dxfId="0" priority="30" stopIfTrue="1">
      <formula>#REF!="si"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1c89f765-7bc5-49ea-a1bc-4fa470ed5e85" value=""/>
</sisl>
</file>

<file path=customXml/itemProps1.xml><?xml version="1.0" encoding="utf-8"?>
<ds:datastoreItem xmlns:ds="http://schemas.openxmlformats.org/officeDocument/2006/customXml" ds:itemID="{2CE2AC98-9E9D-4634-B935-2A5667F506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Moto Overage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[Public]</cp:keywords>
  <cp:lastModifiedBy>office</cp:lastModifiedBy>
  <cp:lastPrinted>2015-04-01T09:45:22Z</cp:lastPrinted>
  <dcterms:created xsi:type="dcterms:W3CDTF">2014-09-26T09:47:24Z</dcterms:created>
  <dcterms:modified xsi:type="dcterms:W3CDTF">2021-07-21T09:08:38Z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 - Pirelli Data Classification</vt:lpwstr>
  </property>
  <property fmtid="{D5CDD505-2E9C-101B-9397-08002B2CF9AE}" pid="3" name="Token_Wrapper">
    <vt:lpwstr>0872b12e-a369-44d9-8db5-6073c44912d8</vt:lpwstr>
  </property>
  <property fmtid="{D5CDD505-2E9C-101B-9397-08002B2CF9AE}" pid="4" name="_AdHocReviewCycleID">
    <vt:i4>-85078369</vt:i4>
  </property>
  <property fmtid="{D5CDD505-2E9C-101B-9397-08002B2CF9AE}" pid="5" name="_NewReviewCycle">
    <vt:lpwstr/>
  </property>
  <property fmtid="{D5CDD505-2E9C-101B-9397-08002B2CF9AE}" pid="6" name="_EmailSubject">
    <vt:lpwstr>OVERAGE - Moto</vt:lpwstr>
  </property>
  <property fmtid="{D5CDD505-2E9C-101B-9397-08002B2CF9AE}" pid="7" name="_AuthorEmail">
    <vt:lpwstr>lluis.miralles@pirelli.com</vt:lpwstr>
  </property>
  <property fmtid="{D5CDD505-2E9C-101B-9397-08002B2CF9AE}" pid="8" name="_AuthorEmailDisplayName">
    <vt:lpwstr>Miralles Martos Luis Angel, ES</vt:lpwstr>
  </property>
  <property fmtid="{D5CDD505-2E9C-101B-9397-08002B2CF9AE}" pid="9" name="_PreviousAdHocReviewCycleID">
    <vt:i4>-883252508</vt:i4>
  </property>
  <property fmtid="{D5CDD505-2E9C-101B-9397-08002B2CF9AE}" pid="10" name="docIndexRef">
    <vt:lpwstr>c342f777-189e-4c63-9b0e-8de7749655e8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12" name="bjDocumentLabelXML-0">
    <vt:lpwstr>ames.com/2008/01/sie/internal/label"&gt;&lt;element uid="1c89f765-7bc5-49ea-a1bc-4fa470ed5e85" value="" /&gt;&lt;/sisl&gt;</vt:lpwstr>
  </property>
  <property fmtid="{D5CDD505-2E9C-101B-9397-08002B2CF9AE}" pid="13" name="bjSaver">
    <vt:lpwstr>HfIAMngSAqZcdQRXWNz3A05LdaGb4PV9</vt:lpwstr>
  </property>
  <property fmtid="{D5CDD505-2E9C-101B-9397-08002B2CF9AE}" pid="14" name="bjDocumentSecurityLabel">
    <vt:lpwstr>Public [No repercussions to the company from disclosure]</vt:lpwstr>
  </property>
  <property fmtid="{D5CDD505-2E9C-101B-9397-08002B2CF9AE}" pid="15" name="_ReviewingToolsShownOnce">
    <vt:lpwstr/>
  </property>
</Properties>
</file>